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v11r001\各部課等\03地域経済部\0301産業政策課\R7\911_産業_労働_労政\06_企業人材サポート事業_5\人材育成\■HP修正用\"/>
    </mc:Choice>
  </mc:AlternateContent>
  <xr:revisionPtr revIDLastSave="0" documentId="13_ncr:1_{3401D7B6-FE8D-4F86-8F73-1182F3C899A5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一覧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I11" i="2"/>
  <c r="J11" i="2" s="1"/>
  <c r="G11" i="2"/>
  <c r="I10" i="2"/>
  <c r="I9" i="2"/>
  <c r="I8" i="2"/>
  <c r="J8" i="2" s="1"/>
  <c r="G8" i="2"/>
  <c r="I7" i="2"/>
  <c r="I6" i="2"/>
  <c r="I5" i="2"/>
  <c r="J5" i="2" s="1"/>
  <c r="K5" i="2" s="1"/>
  <c r="G5" i="2"/>
  <c r="H5" i="2" s="1"/>
</calcChain>
</file>

<file path=xl/sharedStrings.xml><?xml version="1.0" encoding="utf-8"?>
<sst xmlns="http://schemas.openxmlformats.org/spreadsheetml/2006/main" count="13" uniqueCount="13">
  <si>
    <t>種類</t>
    <rPh sb="0" eb="2">
      <t>しゅるい</t>
    </rPh>
    <phoneticPr fontId="1" type="Hiragana"/>
  </si>
  <si>
    <t>資格取得・
講習等受講者
(最大 3名）</t>
    <rPh sb="0" eb="2">
      <t>しかく</t>
    </rPh>
    <rPh sb="2" eb="4">
      <t>しゅとく</t>
    </rPh>
    <rPh sb="6" eb="8">
      <t>こうしゅう</t>
    </rPh>
    <rPh sb="8" eb="9">
      <t>とう</t>
    </rPh>
    <rPh sb="9" eb="11">
      <t>じゅこう</t>
    </rPh>
    <rPh sb="11" eb="12">
      <t>もの</t>
    </rPh>
    <rPh sb="14" eb="16">
      <t>さいだい</t>
    </rPh>
    <rPh sb="18" eb="19">
      <t>めい</t>
    </rPh>
    <phoneticPr fontId="1" type="Hiragana"/>
  </si>
  <si>
    <t>･･･IT資格、DX資格、Webデザイン資格等デジタルを活用するもの</t>
    <rPh sb="5" eb="7">
      <t>しかく</t>
    </rPh>
    <rPh sb="10" eb="12">
      <t>しかく</t>
    </rPh>
    <rPh sb="20" eb="22">
      <t>しかく</t>
    </rPh>
    <rPh sb="22" eb="23">
      <t>とう</t>
    </rPh>
    <rPh sb="28" eb="30">
      <t>かつよう</t>
    </rPh>
    <phoneticPr fontId="1" type="Hiragana"/>
  </si>
  <si>
    <t>補助額
1【費用*2/3】
2【費用*1/2】</t>
    <rPh sb="0" eb="2">
      <t>ホジョ</t>
    </rPh>
    <rPh sb="2" eb="3">
      <t>ガク</t>
    </rPh>
    <rPh sb="6" eb="8">
      <t>ヒヨウ</t>
    </rPh>
    <rPh sb="16" eb="18">
      <t>ヒヨウ</t>
    </rPh>
    <phoneticPr fontId="4"/>
  </si>
  <si>
    <t>･･･上記以外のもの</t>
    <rPh sb="3" eb="5">
      <t>じょうき</t>
    </rPh>
    <rPh sb="5" eb="7">
      <t>いがい</t>
    </rPh>
    <phoneticPr fontId="1" type="Hiragana"/>
  </si>
  <si>
    <t>事業者名</t>
    <rPh sb="0" eb="3">
      <t>じぎょうしゃ</t>
    </rPh>
    <rPh sb="3" eb="4">
      <t>めい</t>
    </rPh>
    <phoneticPr fontId="1" type="Hiragana"/>
  </si>
  <si>
    <t>受験資格名・
受講研修名</t>
    <rPh sb="0" eb="2">
      <t>ジュケン</t>
    </rPh>
    <rPh sb="2" eb="4">
      <t>シカク</t>
    </rPh>
    <rPh sb="4" eb="5">
      <t>メイ</t>
    </rPh>
    <rPh sb="7" eb="9">
      <t>ジュコウ</t>
    </rPh>
    <rPh sb="9" eb="11">
      <t>ケンシュウ</t>
    </rPh>
    <rPh sb="11" eb="12">
      <t>メイ</t>
    </rPh>
    <phoneticPr fontId="4"/>
  </si>
  <si>
    <t>【資格、研修の種類】</t>
    <rPh sb="1" eb="3">
      <t>しかく</t>
    </rPh>
    <rPh sb="4" eb="6">
      <t>けんしゅう</t>
    </rPh>
    <rPh sb="7" eb="9">
      <t>しゅるい</t>
    </rPh>
    <phoneticPr fontId="1" type="Hiragana"/>
  </si>
  <si>
    <r>
      <t xml:space="preserve">交付申請額
</t>
    </r>
    <r>
      <rPr>
        <sz val="9"/>
        <color theme="1"/>
        <rFont val="Yu Gothic"/>
        <family val="3"/>
        <charset val="128"/>
      </rPr>
      <t>※千円未満切捨</t>
    </r>
    <rPh sb="0" eb="2">
      <t>こうふ</t>
    </rPh>
    <rPh sb="2" eb="4">
      <t>しんせい</t>
    </rPh>
    <rPh sb="4" eb="5">
      <t>がく</t>
    </rPh>
    <rPh sb="7" eb="9">
      <t>せんえん</t>
    </rPh>
    <rPh sb="9" eb="11">
      <t>みまん</t>
    </rPh>
    <rPh sb="11" eb="12">
      <t>き</t>
    </rPh>
    <rPh sb="12" eb="13">
      <t>す</t>
    </rPh>
    <phoneticPr fontId="1" type="Hiragana"/>
  </si>
  <si>
    <t>補助金交付
申請額
※一人当たり上限35,000</t>
    <rPh sb="0" eb="3">
      <t>ホジョキン</t>
    </rPh>
    <rPh sb="3" eb="5">
      <t>コウフ</t>
    </rPh>
    <rPh sb="6" eb="9">
      <t>シンセイガク</t>
    </rPh>
    <rPh sb="11" eb="13">
      <t>ヒトリ</t>
    </rPh>
    <rPh sb="13" eb="14">
      <t>ア</t>
    </rPh>
    <rPh sb="16" eb="18">
      <t>ジョウゲン</t>
    </rPh>
    <phoneticPr fontId="4"/>
  </si>
  <si>
    <t>補助対象
経費の額</t>
    <rPh sb="0" eb="2">
      <t>ホジョ</t>
    </rPh>
    <rPh sb="2" eb="4">
      <t>タイショウ</t>
    </rPh>
    <rPh sb="5" eb="7">
      <t>ケイヒ</t>
    </rPh>
    <rPh sb="8" eb="9">
      <t>ガク</t>
    </rPh>
    <phoneticPr fontId="4"/>
  </si>
  <si>
    <t>経費合計</t>
    <rPh sb="0" eb="2">
      <t>けいひ</t>
    </rPh>
    <rPh sb="2" eb="4">
      <t>ごうけい</t>
    </rPh>
    <phoneticPr fontId="1" type="Hiragana"/>
  </si>
  <si>
    <t>受験料・
受講料
(税抜き）</t>
    <rPh sb="0" eb="3">
      <t>ジュケンリョウ</t>
    </rPh>
    <rPh sb="5" eb="8">
      <t>ジュコウリョウ</t>
    </rPh>
    <rPh sb="10" eb="12">
      <t>ゼイヌ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</si>
</sst>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3"/>
    </font>
    <font>
      <sz val="6"/>
      <name val="游ゴシック"/>
      <family val="3"/>
    </font>
    <font>
      <b/>
      <sz val="11"/>
      <color theme="1"/>
      <name val="Yu Gothic"/>
      <family val="3"/>
    </font>
    <font>
      <sz val="11"/>
      <color theme="1"/>
      <name val="游ゴシック"/>
      <family val="3"/>
      <charset val="128"/>
      <scheme val="minor"/>
    </font>
    <font>
      <sz val="6"/>
      <name val="Yu Gothic"/>
      <family val="3"/>
    </font>
    <font>
      <sz val="9"/>
      <color theme="1"/>
      <name val="Yu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5" xfId="0" applyBorder="1"/>
    <xf numFmtId="38" fontId="0" fillId="0" borderId="2" xfId="1" applyFont="1" applyBorder="1" applyAlignment="1"/>
    <xf numFmtId="38" fontId="0" fillId="0" borderId="3" xfId="1" applyFont="1" applyBorder="1" applyAlignment="1"/>
    <xf numFmtId="38" fontId="0" fillId="0" borderId="4" xfId="1" applyFont="1" applyBorder="1" applyAlignment="1"/>
    <xf numFmtId="38" fontId="0" fillId="0" borderId="5" xfId="1" applyFont="1" applyBorder="1" applyAlignment="1"/>
    <xf numFmtId="38" fontId="0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 wrapText="1"/>
    </xf>
    <xf numFmtId="38" fontId="0" fillId="3" borderId="2" xfId="1" applyFont="1" applyFill="1" applyBorder="1" applyAlignment="1"/>
    <xf numFmtId="38" fontId="0" fillId="3" borderId="4" xfId="1" applyFont="1" applyFill="1" applyBorder="1" applyAlignment="1"/>
    <xf numFmtId="38" fontId="0" fillId="3" borderId="5" xfId="1" applyFont="1" applyFill="1" applyBorder="1" applyAlignment="1"/>
    <xf numFmtId="38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8" fontId="0" fillId="2" borderId="2" xfId="1" applyFont="1" applyFill="1" applyBorder="1" applyAlignment="1">
      <alignment horizontal="right" vertical="center"/>
    </xf>
    <xf numFmtId="38" fontId="0" fillId="2" borderId="3" xfId="1" applyFont="1" applyFill="1" applyBorder="1" applyAlignment="1">
      <alignment horizontal="right" vertical="center"/>
    </xf>
    <xf numFmtId="38" fontId="0" fillId="2" borderId="4" xfId="1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38" fontId="2" fillId="2" borderId="6" xfId="1" applyFont="1" applyFill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7"/>
  <sheetViews>
    <sheetView tabSelected="1" workbookViewId="0">
      <selection activeCell="F5" sqref="F5"/>
    </sheetView>
  </sheetViews>
  <sheetFormatPr defaultRowHeight="18.75"/>
  <cols>
    <col min="1" max="1" width="3" customWidth="1"/>
    <col min="2" max="2" width="9.125" style="1" bestFit="1" customWidth="1"/>
    <col min="3" max="3" width="23.125" customWidth="1"/>
    <col min="4" max="4" width="34.25" customWidth="1"/>
    <col min="5" max="5" width="5.25" customWidth="1"/>
    <col min="6" max="6" width="13.75" customWidth="1"/>
    <col min="7" max="7" width="12" customWidth="1"/>
    <col min="8" max="8" width="12" style="2" customWidth="1"/>
    <col min="9" max="9" width="15" style="2" customWidth="1"/>
    <col min="10" max="10" width="12" customWidth="1"/>
    <col min="11" max="11" width="11.5" style="2" customWidth="1"/>
  </cols>
  <sheetData>
    <row r="2" spans="2:11" ht="36.75" customHeight="1">
      <c r="B2" s="3" t="s">
        <v>5</v>
      </c>
      <c r="C2" s="21"/>
      <c r="D2" s="21"/>
    </row>
    <row r="4" spans="2:11" ht="75">
      <c r="B4" s="4"/>
      <c r="C4" s="5" t="s">
        <v>1</v>
      </c>
      <c r="D4" s="5" t="s">
        <v>6</v>
      </c>
      <c r="E4" s="5" t="s">
        <v>0</v>
      </c>
      <c r="F4" s="5" t="s">
        <v>12</v>
      </c>
      <c r="G4" s="14" t="s">
        <v>10</v>
      </c>
      <c r="H4" s="15" t="s">
        <v>11</v>
      </c>
      <c r="I4" s="16" t="s">
        <v>3</v>
      </c>
      <c r="J4" s="14" t="s">
        <v>9</v>
      </c>
      <c r="K4" s="20" t="s">
        <v>8</v>
      </c>
    </row>
    <row r="5" spans="2:11">
      <c r="B5" s="22">
        <v>1</v>
      </c>
      <c r="C5" s="23"/>
      <c r="D5" s="6"/>
      <c r="E5" s="6"/>
      <c r="F5" s="10"/>
      <c r="G5" s="26">
        <f>SUM(F5:F7)</f>
        <v>0</v>
      </c>
      <c r="H5" s="30">
        <f>SUM(G5:G13)</f>
        <v>0</v>
      </c>
      <c r="I5" s="17">
        <f t="shared" ref="I5:I13" si="0">IF(E5=2,F5/2,F5*2/3)</f>
        <v>0</v>
      </c>
      <c r="J5" s="26">
        <f>IF(SUM(I5:I7)&lt;35000,SUM(I5:I7),35000)</f>
        <v>0</v>
      </c>
      <c r="K5" s="30">
        <f>ROUNDDOWN(SUM(J5:J13),-3)</f>
        <v>0</v>
      </c>
    </row>
    <row r="6" spans="2:11">
      <c r="B6" s="22"/>
      <c r="C6" s="24"/>
      <c r="D6" s="7"/>
      <c r="E6" s="7"/>
      <c r="F6" s="11"/>
      <c r="G6" s="27"/>
      <c r="H6" s="31"/>
      <c r="I6" s="18">
        <f t="shared" si="0"/>
        <v>0</v>
      </c>
      <c r="J6" s="27"/>
      <c r="K6" s="31"/>
    </row>
    <row r="7" spans="2:11">
      <c r="B7" s="22"/>
      <c r="C7" s="25"/>
      <c r="D7" s="8"/>
      <c r="E7" s="8"/>
      <c r="F7" s="12"/>
      <c r="G7" s="28"/>
      <c r="H7" s="31"/>
      <c r="I7" s="19">
        <f t="shared" si="0"/>
        <v>0</v>
      </c>
      <c r="J7" s="28"/>
      <c r="K7" s="31"/>
    </row>
    <row r="8" spans="2:11">
      <c r="B8" s="22">
        <v>2</v>
      </c>
      <c r="C8" s="23"/>
      <c r="D8" s="6"/>
      <c r="E8" s="6"/>
      <c r="F8" s="10"/>
      <c r="G8" s="26">
        <f>SUM(F8:F10)</f>
        <v>0</v>
      </c>
      <c r="H8" s="31"/>
      <c r="I8" s="17">
        <f t="shared" si="0"/>
        <v>0</v>
      </c>
      <c r="J8" s="26">
        <f>IF(SUM(I8:I10)&lt;35000,SUM(I8:I10),35000)</f>
        <v>0</v>
      </c>
      <c r="K8" s="31"/>
    </row>
    <row r="9" spans="2:11">
      <c r="B9" s="22"/>
      <c r="C9" s="24"/>
      <c r="D9" s="7"/>
      <c r="E9" s="7"/>
      <c r="F9" s="11"/>
      <c r="G9" s="27"/>
      <c r="H9" s="31"/>
      <c r="I9" s="18">
        <f t="shared" si="0"/>
        <v>0</v>
      </c>
      <c r="J9" s="27"/>
      <c r="K9" s="31"/>
    </row>
    <row r="10" spans="2:11">
      <c r="B10" s="22"/>
      <c r="C10" s="25"/>
      <c r="D10" s="8"/>
      <c r="E10" s="8"/>
      <c r="F10" s="12"/>
      <c r="G10" s="28"/>
      <c r="H10" s="31"/>
      <c r="I10" s="19">
        <f t="shared" si="0"/>
        <v>0</v>
      </c>
      <c r="J10" s="28"/>
      <c r="K10" s="31"/>
    </row>
    <row r="11" spans="2:11">
      <c r="B11" s="22">
        <v>3</v>
      </c>
      <c r="C11" s="23"/>
      <c r="D11" s="6"/>
      <c r="E11" s="6"/>
      <c r="F11" s="10"/>
      <c r="G11" s="26">
        <f>SUM(F11:F13)</f>
        <v>0</v>
      </c>
      <c r="H11" s="31"/>
      <c r="I11" s="17">
        <f t="shared" si="0"/>
        <v>0</v>
      </c>
      <c r="J11" s="26">
        <f>IF(SUM(I11:I13)&lt;35000,SUM(I11:I13),35000)</f>
        <v>0</v>
      </c>
      <c r="K11" s="31"/>
    </row>
    <row r="12" spans="2:11">
      <c r="B12" s="22"/>
      <c r="C12" s="24"/>
      <c r="D12" s="7"/>
      <c r="E12" s="7"/>
      <c r="F12" s="11"/>
      <c r="G12" s="27"/>
      <c r="H12" s="31"/>
      <c r="I12" s="18">
        <f t="shared" si="0"/>
        <v>0</v>
      </c>
      <c r="J12" s="27"/>
      <c r="K12" s="31"/>
    </row>
    <row r="13" spans="2:11">
      <c r="B13" s="22"/>
      <c r="C13" s="29"/>
      <c r="D13" s="9"/>
      <c r="E13" s="9"/>
      <c r="F13" s="13"/>
      <c r="G13" s="28"/>
      <c r="H13" s="32"/>
      <c r="I13" s="19">
        <f t="shared" si="0"/>
        <v>0</v>
      </c>
      <c r="J13" s="28"/>
      <c r="K13" s="32"/>
    </row>
    <row r="15" spans="2:11">
      <c r="E15" t="s">
        <v>7</v>
      </c>
    </row>
    <row r="16" spans="2:11">
      <c r="E16" s="2">
        <v>1</v>
      </c>
      <c r="F16" s="2" t="s">
        <v>2</v>
      </c>
    </row>
    <row r="17" spans="5:6">
      <c r="E17" s="2">
        <v>2</v>
      </c>
      <c r="F17" s="2" t="s">
        <v>4</v>
      </c>
    </row>
  </sheetData>
  <mergeCells count="15">
    <mergeCell ref="K5:K13"/>
    <mergeCell ref="B8:B10"/>
    <mergeCell ref="C8:C10"/>
    <mergeCell ref="G8:G10"/>
    <mergeCell ref="J8:J10"/>
    <mergeCell ref="B11:B13"/>
    <mergeCell ref="C11:C13"/>
    <mergeCell ref="G11:G13"/>
    <mergeCell ref="J11:J13"/>
    <mergeCell ref="H5:H13"/>
    <mergeCell ref="C2:D2"/>
    <mergeCell ref="B5:B7"/>
    <mergeCell ref="C5:C7"/>
    <mergeCell ref="G5:G7"/>
    <mergeCell ref="J5:J7"/>
  </mergeCells>
  <phoneticPr fontId="1" type="Hiragana"/>
  <dataValidations count="1">
    <dataValidation type="list" allowBlank="1" showInputMessage="1" showErrorMessage="1" sqref="E5:E13" xr:uid="{00000000-0002-0000-0000-000000000000}">
      <formula1>$E$16:$E$17</formula1>
    </dataValidation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産業政策課　米村冬美</dc:creator>
  <cp:lastModifiedBy>米村 冬美</cp:lastModifiedBy>
  <dcterms:created xsi:type="dcterms:W3CDTF">2023-09-28T07:31:19Z</dcterms:created>
  <dcterms:modified xsi:type="dcterms:W3CDTF">2026-03-10T05:48:45Z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2025-04-02T01:01:27Z</vt:filetime>
  </property>
</Properties>
</file>