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D9C2C5A5-EF30-491C-8FF9-C1EC210389DB}" xr6:coauthVersionLast="47" xr6:coauthVersionMax="47" xr10:uidLastSave="{00000000-0000-0000-0000-000000000000}"/>
  <workbookProtection workbookAlgorithmName="SHA-512" workbookHashValue="bccgtnSi9hslSfTUtbEGRMycGnD8WYKuU6YiZs11MPcdXZjwusJ1VgviqR5kiY59YyIL5nQkNOTMwPTvOLx2Xw==" workbookSaltValue="M/me8L/Hdka5PnSvyoyk8Q==" workbookSpinCount="100000" lockStructure="1"/>
  <bookViews>
    <workbookView xWindow="-120" yWindow="-120" windowWidth="29040" windowHeight="15720" activeTab="1" xr2:uid="{00000000-000D-0000-FFFF-FFFF00000000}"/>
  </bookViews>
  <sheets>
    <sheet name="マニュアル" sheetId="21" r:id="rId1"/>
    <sheet name="業者カード" sheetId="11" r:id="rId2"/>
    <sheet name="入力例" sheetId="20" r:id="rId3"/>
  </sheets>
  <definedNames>
    <definedName name="許可の区分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98" i="20" l="1"/>
  <c r="L198" i="20"/>
  <c r="AH197" i="20"/>
  <c r="L197" i="20"/>
  <c r="AH196" i="20"/>
  <c r="L196" i="20"/>
  <c r="AH195" i="20"/>
  <c r="L195" i="20"/>
  <c r="AH194" i="20"/>
  <c r="L194" i="20"/>
  <c r="AH193" i="20"/>
  <c r="L193" i="20"/>
  <c r="AH192" i="20"/>
  <c r="L192" i="20"/>
  <c r="D192" i="20"/>
  <c r="AH191" i="20"/>
  <c r="L191" i="20"/>
  <c r="AH190" i="20"/>
  <c r="L190" i="20"/>
  <c r="AH189" i="20"/>
  <c r="L189" i="20"/>
  <c r="AH188" i="20"/>
  <c r="L188" i="20"/>
  <c r="AH187" i="20"/>
  <c r="L187" i="20"/>
  <c r="AH186" i="20"/>
  <c r="AH185" i="20"/>
  <c r="D185" i="20"/>
  <c r="AH184" i="20"/>
  <c r="L184" i="20"/>
  <c r="AH183" i="20"/>
  <c r="L183" i="20" s="1"/>
  <c r="AH182" i="20"/>
  <c r="AH181" i="20"/>
  <c r="L181" i="20" s="1"/>
  <c r="AH180" i="20"/>
  <c r="L180" i="20" s="1"/>
  <c r="AH179" i="20"/>
  <c r="AH178" i="20"/>
  <c r="D178" i="20"/>
  <c r="AI165" i="20"/>
  <c r="AH165" i="20"/>
  <c r="AI164" i="20"/>
  <c r="AH164" i="20"/>
  <c r="AI163" i="20"/>
  <c r="AH163" i="20"/>
  <c r="AI162" i="20"/>
  <c r="AH162" i="20"/>
  <c r="AI161" i="20"/>
  <c r="AH161" i="20"/>
  <c r="AI160" i="20"/>
  <c r="AH160" i="20"/>
  <c r="AI159" i="20"/>
  <c r="AH159" i="20"/>
  <c r="AI158" i="20"/>
  <c r="AH158" i="20"/>
  <c r="AI157" i="20"/>
  <c r="AH157" i="20"/>
  <c r="AI156" i="20"/>
  <c r="AH156" i="20"/>
  <c r="AI155" i="20"/>
  <c r="AH155" i="20"/>
  <c r="AI154" i="20"/>
  <c r="AH154" i="20"/>
  <c r="AI153" i="20"/>
  <c r="AH153" i="20"/>
  <c r="AI152" i="20"/>
  <c r="AH152" i="20"/>
  <c r="AI151" i="20"/>
  <c r="AH151" i="20"/>
  <c r="AI150" i="20"/>
  <c r="AH150" i="20"/>
  <c r="AI149" i="20"/>
  <c r="AH149" i="20"/>
  <c r="AI148" i="20"/>
  <c r="AH148" i="20"/>
  <c r="AI147" i="20"/>
  <c r="AH147" i="20"/>
  <c r="AI146" i="20"/>
  <c r="AH146" i="20"/>
  <c r="AI145" i="20"/>
  <c r="AH145" i="20"/>
  <c r="AI144" i="20"/>
  <c r="AH144" i="20"/>
  <c r="AI143" i="20"/>
  <c r="AH143" i="20"/>
  <c r="AI142" i="20"/>
  <c r="AH142" i="20"/>
  <c r="AI141" i="20"/>
  <c r="AH141" i="20"/>
  <c r="AI140" i="20"/>
  <c r="AH140" i="20"/>
  <c r="AI139" i="20"/>
  <c r="AH139" i="20"/>
  <c r="AI138" i="20"/>
  <c r="AH138" i="20"/>
  <c r="AI137" i="20"/>
  <c r="AH137" i="20"/>
  <c r="AI136" i="20"/>
  <c r="AH136" i="20"/>
  <c r="AI135" i="20"/>
  <c r="AH135" i="20"/>
  <c r="AI134" i="20"/>
  <c r="AH134" i="20"/>
  <c r="AI133" i="20"/>
  <c r="AH133" i="20"/>
  <c r="AI132" i="20"/>
  <c r="AH132" i="20"/>
  <c r="AI131" i="20"/>
  <c r="AH131" i="20"/>
  <c r="AI130" i="20"/>
  <c r="AH130" i="20"/>
  <c r="AI129" i="20"/>
  <c r="AH129" i="20"/>
  <c r="AI128" i="20"/>
  <c r="AH128" i="20"/>
  <c r="AI127" i="20"/>
  <c r="AH127" i="20"/>
  <c r="AI126" i="20"/>
  <c r="AH126" i="20"/>
  <c r="AI125" i="20"/>
  <c r="AH125" i="20"/>
  <c r="AI124" i="20"/>
  <c r="AH124" i="20"/>
  <c r="AI123" i="20"/>
  <c r="AH123" i="20"/>
  <c r="AI122" i="20"/>
  <c r="AH122" i="20"/>
  <c r="AI121" i="20"/>
  <c r="AH121" i="20"/>
  <c r="AI120" i="20"/>
  <c r="AH120" i="20"/>
  <c r="AI119" i="20"/>
  <c r="AH119" i="20"/>
  <c r="AI118" i="20"/>
  <c r="AH118" i="20"/>
  <c r="AI117" i="20"/>
  <c r="AH117" i="20"/>
  <c r="AI116" i="20"/>
  <c r="AH116" i="20"/>
  <c r="AI115" i="20"/>
  <c r="AH115" i="20"/>
  <c r="AI114" i="20"/>
  <c r="AH114" i="20"/>
  <c r="AI113" i="20"/>
  <c r="AH113" i="20"/>
  <c r="AI112" i="20"/>
  <c r="AH112" i="20"/>
  <c r="AI111" i="20"/>
  <c r="AH111" i="20"/>
  <c r="AI110" i="20"/>
  <c r="AH110" i="20"/>
  <c r="AI109" i="20"/>
  <c r="L179" i="20" s="1"/>
  <c r="AH109" i="20"/>
  <c r="AI103" i="20"/>
  <c r="AH103" i="20"/>
  <c r="AI102" i="20"/>
  <c r="AH102" i="20"/>
  <c r="AI101" i="20"/>
  <c r="AH101" i="20"/>
  <c r="AI100" i="20"/>
  <c r="AH100" i="20"/>
  <c r="AH99" i="20"/>
  <c r="AI98" i="20"/>
  <c r="AH98" i="20"/>
  <c r="AI97" i="20"/>
  <c r="AH97" i="20"/>
  <c r="AI96" i="20"/>
  <c r="AH96" i="20"/>
  <c r="AI95" i="20"/>
  <c r="AH95" i="20"/>
  <c r="AI94" i="20"/>
  <c r="AH94" i="20"/>
  <c r="AI93" i="20"/>
  <c r="AH93" i="20"/>
  <c r="AI92" i="20"/>
  <c r="AH92" i="20"/>
  <c r="AI91" i="20"/>
  <c r="AH91" i="20"/>
  <c r="AI90" i="20"/>
  <c r="AH90" i="20"/>
  <c r="AI89" i="20"/>
  <c r="AH89" i="20"/>
  <c r="AI88" i="20"/>
  <c r="AH88" i="20"/>
  <c r="AI87" i="20"/>
  <c r="AH87" i="20"/>
  <c r="AI86" i="20"/>
  <c r="AH86" i="20"/>
  <c r="AI85" i="20"/>
  <c r="AH85" i="20"/>
  <c r="AI84" i="20"/>
  <c r="AH84" i="20"/>
  <c r="AI83" i="20"/>
  <c r="AH83" i="20"/>
  <c r="AI82" i="20"/>
  <c r="AH82" i="20"/>
  <c r="AI81" i="20"/>
  <c r="AH81" i="20"/>
  <c r="AI80" i="20"/>
  <c r="AH80" i="20"/>
  <c r="AI79" i="20"/>
  <c r="AH79" i="20"/>
  <c r="AI78" i="20"/>
  <c r="AH78" i="20"/>
  <c r="AI77" i="20"/>
  <c r="AH77" i="20"/>
  <c r="AI76" i="20"/>
  <c r="AH76" i="20"/>
  <c r="AI75" i="20"/>
  <c r="AH75" i="20"/>
  <c r="AI74" i="20"/>
  <c r="AH74" i="20"/>
  <c r="AI73" i="20"/>
  <c r="AH73" i="20"/>
  <c r="AI72" i="20"/>
  <c r="AH72" i="20"/>
  <c r="AI71" i="20"/>
  <c r="AH71" i="20"/>
  <c r="AI70" i="20"/>
  <c r="AH70" i="20"/>
  <c r="AI69" i="20"/>
  <c r="AH69" i="20"/>
  <c r="AI68" i="20"/>
  <c r="AH68" i="20"/>
  <c r="AI67" i="20"/>
  <c r="AH67" i="20"/>
  <c r="AI66" i="20"/>
  <c r="AH66" i="20"/>
  <c r="AI65" i="20"/>
  <c r="AH65" i="20"/>
  <c r="AI64" i="20"/>
  <c r="AH64" i="20"/>
  <c r="AI63" i="20"/>
  <c r="AH63" i="20"/>
  <c r="AI62" i="20"/>
  <c r="AH62" i="20"/>
  <c r="AI61" i="20"/>
  <c r="AH61" i="20"/>
  <c r="AI60" i="20"/>
  <c r="AH60" i="20"/>
  <c r="AI59" i="20"/>
  <c r="AH59" i="20"/>
  <c r="AI58" i="20"/>
  <c r="AH58" i="20"/>
  <c r="AI57" i="20"/>
  <c r="AH57" i="20"/>
  <c r="AI56" i="20"/>
  <c r="AH56" i="20"/>
  <c r="AI55" i="20"/>
  <c r="AH55" i="20"/>
  <c r="AI54" i="20"/>
  <c r="AH54" i="20"/>
  <c r="AI53" i="20"/>
  <c r="AH53" i="20"/>
  <c r="AI52" i="20"/>
  <c r="AH52" i="20"/>
  <c r="AI51" i="20"/>
  <c r="AH51" i="20"/>
  <c r="AI50" i="20"/>
  <c r="AH50" i="20"/>
  <c r="AH10" i="20"/>
  <c r="AI5" i="20"/>
  <c r="AH5" i="20"/>
  <c r="AI103" i="11"/>
  <c r="AI102" i="11"/>
  <c r="AI101" i="11"/>
  <c r="AI100" i="11"/>
  <c r="AH103" i="11"/>
  <c r="AH102" i="11"/>
  <c r="AH101" i="11"/>
  <c r="AH100" i="11"/>
  <c r="AI159" i="11"/>
  <c r="AI158" i="11"/>
  <c r="AH159" i="11"/>
  <c r="AH158" i="11"/>
  <c r="AI157" i="11"/>
  <c r="AI156" i="11"/>
  <c r="AI155" i="11"/>
  <c r="AH157" i="11"/>
  <c r="AH156" i="11"/>
  <c r="AH155" i="11"/>
  <c r="AH10" i="11"/>
  <c r="AI5" i="11"/>
  <c r="AH5" i="11"/>
  <c r="D192" i="11"/>
  <c r="D185" i="11"/>
  <c r="D178" i="11"/>
  <c r="AI165" i="11"/>
  <c r="AH180" i="11"/>
  <c r="L180" i="11"/>
  <c r="AH193" i="11"/>
  <c r="AH194" i="11"/>
  <c r="AH195" i="11"/>
  <c r="AH196" i="11"/>
  <c r="AH197" i="11"/>
  <c r="AH198" i="11"/>
  <c r="AH192" i="11"/>
  <c r="AH186" i="11"/>
  <c r="L186" i="11"/>
  <c r="AH187" i="11"/>
  <c r="AH188" i="11"/>
  <c r="AH189" i="11"/>
  <c r="AH190" i="11"/>
  <c r="AH191" i="11"/>
  <c r="AH185" i="11"/>
  <c r="AH179" i="11"/>
  <c r="AH181" i="11"/>
  <c r="AH182" i="11"/>
  <c r="AH183" i="11"/>
  <c r="AH184" i="11"/>
  <c r="AH178" i="11"/>
  <c r="L178" i="11" s="1"/>
  <c r="AH109" i="11"/>
  <c r="AH110" i="11"/>
  <c r="AH111" i="11"/>
  <c r="AH112" i="11"/>
  <c r="AH113" i="11"/>
  <c r="AH114" i="11"/>
  <c r="AH115" i="11"/>
  <c r="AH116" i="11"/>
  <c r="AH117" i="11"/>
  <c r="AH118" i="11"/>
  <c r="AH119" i="11"/>
  <c r="AH120" i="11"/>
  <c r="AH121" i="11"/>
  <c r="AH122" i="11"/>
  <c r="AH123" i="11"/>
  <c r="AH124" i="11"/>
  <c r="AH125" i="11"/>
  <c r="AH126" i="11"/>
  <c r="AH127" i="11"/>
  <c r="AH128" i="11"/>
  <c r="AH129" i="11"/>
  <c r="AH130" i="11"/>
  <c r="AH131" i="11"/>
  <c r="AH132" i="11"/>
  <c r="AH133" i="11"/>
  <c r="AH134" i="11"/>
  <c r="AH135" i="11"/>
  <c r="AH136" i="11"/>
  <c r="AH137" i="11"/>
  <c r="AH138" i="11"/>
  <c r="AH139" i="11"/>
  <c r="AH140" i="11"/>
  <c r="AH141" i="11"/>
  <c r="AH142" i="11"/>
  <c r="AH143" i="11"/>
  <c r="AH144" i="11"/>
  <c r="AH145" i="11"/>
  <c r="AH146" i="11"/>
  <c r="AH147" i="11"/>
  <c r="AH148" i="11"/>
  <c r="AH149" i="11"/>
  <c r="AH150" i="11"/>
  <c r="AH151" i="11"/>
  <c r="AH152" i="11"/>
  <c r="AH153" i="11"/>
  <c r="AH154" i="11"/>
  <c r="AH160" i="11"/>
  <c r="AH161" i="11"/>
  <c r="AH162" i="11"/>
  <c r="AH163" i="11"/>
  <c r="AH164" i="11"/>
  <c r="AH165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99" i="11"/>
  <c r="AH50" i="11"/>
  <c r="L179" i="11"/>
  <c r="L181" i="11"/>
  <c r="L182" i="11"/>
  <c r="L183" i="11"/>
  <c r="L184" i="11"/>
  <c r="L185" i="11"/>
  <c r="L187" i="11"/>
  <c r="AI164" i="11"/>
  <c r="L188" i="11"/>
  <c r="L189" i="11"/>
  <c r="L190" i="11"/>
  <c r="L191" i="11"/>
  <c r="L192" i="11"/>
  <c r="L193" i="11"/>
  <c r="L194" i="11"/>
  <c r="L195" i="11"/>
  <c r="L196" i="11"/>
  <c r="L197" i="11"/>
  <c r="L198" i="11"/>
  <c r="AI80" i="11"/>
  <c r="AI64" i="11"/>
  <c r="AI56" i="11"/>
  <c r="AI52" i="11"/>
  <c r="AI53" i="11"/>
  <c r="AI81" i="11"/>
  <c r="AI65" i="11"/>
  <c r="AI57" i="11"/>
  <c r="AI51" i="11"/>
  <c r="AI54" i="11"/>
  <c r="AI55" i="11"/>
  <c r="AI137" i="11"/>
  <c r="AI153" i="11"/>
  <c r="AI145" i="11"/>
  <c r="AI149" i="11"/>
  <c r="AI147" i="11"/>
  <c r="AI146" i="11"/>
  <c r="AI162" i="11"/>
  <c r="AI163" i="11"/>
  <c r="AI121" i="11"/>
  <c r="AI129" i="11"/>
  <c r="AI133" i="11"/>
  <c r="AI131" i="11"/>
  <c r="AI130" i="11"/>
  <c r="AI50" i="11"/>
  <c r="AI58" i="11"/>
  <c r="AI59" i="11"/>
  <c r="AI60" i="11"/>
  <c r="AI61" i="11"/>
  <c r="AI62" i="11"/>
  <c r="AI63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2" i="11"/>
  <c r="AI123" i="11"/>
  <c r="AI124" i="11"/>
  <c r="AI125" i="11"/>
  <c r="AI126" i="11"/>
  <c r="AI127" i="11"/>
  <c r="AI128" i="11"/>
  <c r="AI132" i="11"/>
  <c r="AI134" i="11"/>
  <c r="AI135" i="11"/>
  <c r="AI136" i="11"/>
  <c r="AI138" i="11"/>
  <c r="AI139" i="11"/>
  <c r="AI140" i="11"/>
  <c r="AI141" i="11"/>
  <c r="AI142" i="11"/>
  <c r="AI143" i="11"/>
  <c r="AI144" i="11"/>
  <c r="AI148" i="11"/>
  <c r="AI150" i="11"/>
  <c r="AI151" i="11"/>
  <c r="AI152" i="11"/>
  <c r="AI154" i="11"/>
  <c r="AI160" i="11"/>
  <c r="AI161" i="11"/>
  <c r="L178" i="20" l="1"/>
  <c r="L185" i="20"/>
  <c r="L186" i="20"/>
  <c r="L18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平成21年1月1日
  2009/1/1</t>
        </r>
      </text>
    </comment>
    <comment ref="O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I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㈱○○商店なら
 → "前 株式会社"
○○商店㈱なら
 → "後 株式会社"</t>
        </r>
      </text>
    </comment>
    <comment ref="O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全角50文字以内
(ただし、"個人･その他"以外は法人名を記入しないこと</t>
        </r>
      </text>
    </comment>
    <comment ref="G1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160文字以内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半角ｶﾅ50文字以内</t>
        </r>
      </text>
    </comment>
    <comment ref="H1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50文字以内</t>
        </r>
      </text>
    </comment>
    <comment ref="Q14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50文字以内</t>
        </r>
      </text>
    </comment>
    <comment ref="F1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0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半角ｶﾅ50文字以内</t>
        </r>
      </text>
    </comment>
    <comment ref="F21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全角60文字以内</t>
        </r>
      </text>
    </comment>
    <comment ref="G22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全角160文字以内</t>
        </r>
      </text>
    </comment>
    <comment ref="Q24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半角ｶﾅ50文字以内</t>
        </r>
      </text>
    </comment>
    <comment ref="H25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50文字以内</t>
        </r>
      </text>
    </comment>
    <comment ref="Q25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50文字以内</t>
        </r>
      </text>
    </comment>
    <comment ref="F26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31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Q35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半角ｶﾅ50文字以内</t>
        </r>
      </text>
    </comment>
    <comment ref="H36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50文字以内</t>
        </r>
      </text>
    </comment>
    <comment ref="Q36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50文字以内</t>
        </r>
      </text>
    </comment>
    <comment ref="F37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B178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78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78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記入された文字は、システムで検索するために使用しますので、入力例を参考にして、必ず中分類の番号を丸番号にして付け、具体的な内容について記入してください。</t>
        </r>
      </text>
    </comment>
  </commentList>
</comments>
</file>

<file path=xl/sharedStrings.xml><?xml version="1.0" encoding="utf-8"?>
<sst xmlns="http://schemas.openxmlformats.org/spreadsheetml/2006/main" count="708" uniqueCount="347">
  <si>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</si>
  <si>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</si>
  <si>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</si>
  <si>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</si>
  <si>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</si>
  <si>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</si>
  <si>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</si>
  <si>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</si>
  <si>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</si>
  <si>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文房具類</t>
    <rPh sb="0" eb="3">
      <t>ブンボウグ</t>
    </rPh>
    <rPh sb="3" eb="4">
      <t>ルイ</t>
    </rPh>
    <phoneticPr fontId="2"/>
  </si>
  <si>
    <t>用紙</t>
    <rPh sb="0" eb="2">
      <t>ヨウシ</t>
    </rPh>
    <phoneticPr fontId="2"/>
  </si>
  <si>
    <t>事務機器</t>
    <rPh sb="0" eb="2">
      <t>ジム</t>
    </rPh>
    <rPh sb="2" eb="4">
      <t>キキ</t>
    </rPh>
    <phoneticPr fontId="2"/>
  </si>
  <si>
    <t>事務用調度品</t>
    <rPh sb="0" eb="3">
      <t>ジムヨウ</t>
    </rPh>
    <rPh sb="3" eb="5">
      <t>チョウド</t>
    </rPh>
    <rPh sb="5" eb="6">
      <t>ヒン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</si>
  <si>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</si>
  <si>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</si>
  <si>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医療機器</t>
    <rPh sb="0" eb="2">
      <t>イリョウ</t>
    </rPh>
    <rPh sb="2" eb="4">
      <t>キキ</t>
    </rPh>
    <phoneticPr fontId="2"/>
  </si>
  <si>
    <t>理化学器材</t>
    <rPh sb="0" eb="3">
      <t>リカガク</t>
    </rPh>
    <rPh sb="3" eb="5">
      <t>キザイ</t>
    </rPh>
    <phoneticPr fontId="2"/>
  </si>
  <si>
    <t>医療品</t>
    <rPh sb="0" eb="3">
      <t>イリョウヒン</t>
    </rPh>
    <phoneticPr fontId="2"/>
  </si>
  <si>
    <t>化学工業薬品</t>
    <rPh sb="0" eb="2">
      <t>カガク</t>
    </rPh>
    <rPh sb="2" eb="4">
      <t>コウギョウ</t>
    </rPh>
    <rPh sb="4" eb="6">
      <t>ヤクヒン</t>
    </rPh>
    <phoneticPr fontId="2"/>
  </si>
  <si>
    <t>農業薬品</t>
    <rPh sb="0" eb="2">
      <t>ノウギョウ</t>
    </rPh>
    <rPh sb="2" eb="4">
      <t>ヤクヒン</t>
    </rPh>
    <phoneticPr fontId="2"/>
  </si>
  <si>
    <t>衛生材料</t>
    <rPh sb="0" eb="2">
      <t>エイセイ</t>
    </rPh>
    <rPh sb="2" eb="4">
      <t>ザイリョウ</t>
    </rPh>
    <phoneticPr fontId="2"/>
  </si>
  <si>
    <t>軽印刷</t>
    <rPh sb="0" eb="1">
      <t>ケイ</t>
    </rPh>
    <rPh sb="1" eb="3">
      <t>インサツ</t>
    </rPh>
    <phoneticPr fontId="2"/>
  </si>
  <si>
    <t>一般印刷</t>
    <rPh sb="0" eb="2">
      <t>イッパン</t>
    </rPh>
    <rPh sb="2" eb="4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</si>
  <si>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</si>
  <si>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写真機器</t>
    <rPh sb="0" eb="2">
      <t>シャシン</t>
    </rPh>
    <rPh sb="2" eb="4">
      <t>キキ</t>
    </rPh>
    <phoneticPr fontId="2"/>
  </si>
  <si>
    <t>光学機器</t>
    <rPh sb="0" eb="2">
      <t>コウガク</t>
    </rPh>
    <rPh sb="2" eb="4">
      <t>キキ</t>
    </rPh>
    <phoneticPr fontId="2"/>
  </si>
  <si>
    <t>各種写真</t>
    <rPh sb="0" eb="2">
      <t>カクシュ</t>
    </rPh>
    <rPh sb="2" eb="4">
      <t>シャシン</t>
    </rPh>
    <phoneticPr fontId="2"/>
  </si>
  <si>
    <t>家庭電気</t>
    <rPh sb="0" eb="2">
      <t>カテイ</t>
    </rPh>
    <rPh sb="2" eb="4">
      <t>デンキ</t>
    </rPh>
    <phoneticPr fontId="2"/>
  </si>
  <si>
    <t>電気通信機器</t>
    <rPh sb="0" eb="2">
      <t>デンキ</t>
    </rPh>
    <rPh sb="2" eb="4">
      <t>ツウシン</t>
    </rPh>
    <rPh sb="4" eb="6">
      <t>キキ</t>
    </rPh>
    <phoneticPr fontId="2"/>
  </si>
  <si>
    <t>電気材料</t>
    <rPh sb="0" eb="2">
      <t>デンキ</t>
    </rPh>
    <rPh sb="2" eb="4">
      <t>ザイリョウ</t>
    </rPh>
    <phoneticPr fontId="2"/>
  </si>
  <si>
    <t>産業機械器具</t>
    <rPh sb="0" eb="2">
      <t>サンギョウ</t>
    </rPh>
    <rPh sb="2" eb="4">
      <t>キカイ</t>
    </rPh>
    <rPh sb="4" eb="6">
      <t>キグ</t>
    </rPh>
    <phoneticPr fontId="2"/>
  </si>
  <si>
    <t>厨房機器</t>
    <rPh sb="0" eb="2">
      <t>チュウボウ</t>
    </rPh>
    <rPh sb="2" eb="4">
      <t>キキ</t>
    </rPh>
    <phoneticPr fontId="2"/>
  </si>
  <si>
    <t>諸機器</t>
    <rPh sb="0" eb="1">
      <t>ショ</t>
    </rPh>
    <rPh sb="1" eb="3">
      <t>キキ</t>
    </rPh>
    <phoneticPr fontId="2"/>
  </si>
  <si>
    <t>教材用具</t>
    <rPh sb="0" eb="2">
      <t>キョウザイ</t>
    </rPh>
    <rPh sb="2" eb="4">
      <t>ヨウグ</t>
    </rPh>
    <phoneticPr fontId="2"/>
  </si>
  <si>
    <t>試験研究機器</t>
    <rPh sb="0" eb="2">
      <t>シケン</t>
    </rPh>
    <rPh sb="2" eb="4">
      <t>ケンキュウ</t>
    </rPh>
    <rPh sb="4" eb="6">
      <t>キキ</t>
    </rPh>
    <phoneticPr fontId="2"/>
  </si>
  <si>
    <t>計測・表示機器</t>
    <rPh sb="0" eb="2">
      <t>ケイソク</t>
    </rPh>
    <rPh sb="3" eb="5">
      <t>ヒョウジ</t>
    </rPh>
    <rPh sb="5" eb="7">
      <t>キキ</t>
    </rPh>
    <phoneticPr fontId="2"/>
  </si>
  <si>
    <t>コンクリート製品</t>
    <rPh sb="6" eb="8">
      <t>セイヒン</t>
    </rPh>
    <phoneticPr fontId="2"/>
  </si>
  <si>
    <t>骨材</t>
    <rPh sb="0" eb="2">
      <t>コツザイ</t>
    </rPh>
    <phoneticPr fontId="2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</si>
  <si>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2"/>
  </si>
  <si>
    <t>建材類</t>
    <rPh sb="0" eb="2">
      <t>ケンザイ</t>
    </rPh>
    <rPh sb="2" eb="3">
      <t>ルイ</t>
    </rPh>
    <phoneticPr fontId="2"/>
  </si>
  <si>
    <t>道路用資材</t>
    <rPh sb="0" eb="3">
      <t>ドウロヨウ</t>
    </rPh>
    <rPh sb="3" eb="5">
      <t>シザイ</t>
    </rPh>
    <phoneticPr fontId="2"/>
  </si>
  <si>
    <t>図書・地図</t>
    <rPh sb="0" eb="2">
      <t>トショ</t>
    </rPh>
    <rPh sb="3" eb="5">
      <t>チズ</t>
    </rPh>
    <phoneticPr fontId="2"/>
  </si>
  <si>
    <t>医療薬品類</t>
    <rPh sb="0" eb="2">
      <t>イリョウ</t>
    </rPh>
    <rPh sb="2" eb="4">
      <t>ヤクヒン</t>
    </rPh>
    <rPh sb="4" eb="5">
      <t>ルイ</t>
    </rPh>
    <phoneticPr fontId="2"/>
  </si>
  <si>
    <t>印刷製本</t>
    <rPh sb="0" eb="2">
      <t>インサツ</t>
    </rPh>
    <rPh sb="2" eb="4">
      <t>セイホン</t>
    </rPh>
    <phoneticPr fontId="2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</si>
  <si>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2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</si>
  <si>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2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</si>
  <si>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</si>
  <si>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2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</si>
  <si>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2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</si>
  <si>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2"/>
  </si>
  <si>
    <t>工事用材料類</t>
    <rPh sb="0" eb="3">
      <t>コウジヨウ</t>
    </rPh>
    <rPh sb="3" eb="5">
      <t>ザイリョウ</t>
    </rPh>
    <rPh sb="5" eb="6">
      <t>ルイ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</si>
  <si>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</si>
  <si>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2"/>
  </si>
  <si>
    <t>各種コンピュータ、周辺機器・用品、ワープロ、ファクシミリ　等</t>
    <rPh sb="0" eb="2">
      <t>カクシュ</t>
    </rPh>
    <rPh sb="9" eb="11">
      <t>シュウヘン</t>
    </rPh>
    <rPh sb="11" eb="13">
      <t>キキ</t>
    </rPh>
    <rPh sb="14" eb="16">
      <t>ヨウヒン</t>
    </rPh>
    <rPh sb="29" eb="30">
      <t>トウ</t>
    </rPh>
    <phoneticPr fontId="2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</si>
  <si>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2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</si>
  <si>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2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</si>
  <si>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2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</si>
  <si>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2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</si>
  <si>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2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</si>
  <si>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2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</si>
  <si>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2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</si>
  <si>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2"/>
  </si>
  <si>
    <t>除草剤、農薬　等</t>
    <rPh sb="0" eb="3">
      <t>ジョソウザイ</t>
    </rPh>
    <rPh sb="4" eb="6">
      <t>ノウヤク</t>
    </rPh>
    <rPh sb="7" eb="8">
      <t>トウ</t>
    </rPh>
    <phoneticPr fontId="2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</si>
  <si>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2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</si>
  <si>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2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</si>
  <si>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2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</si>
  <si>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2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</si>
  <si>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2"/>
  </si>
  <si>
    <t>顕微鏡、映写機　等</t>
    <rPh sb="0" eb="3">
      <t>ケンビキョウ</t>
    </rPh>
    <rPh sb="4" eb="7">
      <t>エイシャキ</t>
    </rPh>
    <rPh sb="8" eb="9">
      <t>トウ</t>
    </rPh>
    <phoneticPr fontId="2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</si>
  <si>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2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</si>
  <si>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2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</si>
  <si>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2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</si>
  <si>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2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</si>
  <si>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</si>
  <si>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2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</si>
  <si>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2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</si>
  <si>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2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</si>
  <si>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2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</si>
  <si>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2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</si>
  <si>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2"/>
  </si>
  <si>
    <t>アスファルト、コンクリート、タール、乳剤等</t>
    <rPh sb="18" eb="20">
      <t>ニュウザイ</t>
    </rPh>
    <rPh sb="20" eb="21">
      <t>トウ</t>
    </rPh>
    <phoneticPr fontId="2"/>
  </si>
  <si>
    <t>ヒューム管、パイル、ブロック　等</t>
    <rPh sb="4" eb="5">
      <t>カン</t>
    </rPh>
    <rPh sb="15" eb="16">
      <t>トウ</t>
    </rPh>
    <phoneticPr fontId="2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</si>
  <si>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2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</si>
  <si>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2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</si>
  <si>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2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</si>
  <si>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2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</si>
  <si>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</si>
  <si>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</si>
  <si>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</si>
  <si>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</si>
  <si>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</si>
  <si>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</si>
  <si>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</si>
  <si>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車両部品類</t>
    <rPh sb="0" eb="2">
      <t>シャリョウ</t>
    </rPh>
    <rPh sb="2" eb="4">
      <t>ブヒン</t>
    </rPh>
    <rPh sb="4" eb="5">
      <t>ルイ</t>
    </rPh>
    <phoneticPr fontId="2"/>
  </si>
  <si>
    <t>石油製品</t>
    <rPh sb="0" eb="2">
      <t>セキユ</t>
    </rPh>
    <rPh sb="2" eb="4">
      <t>セイヒン</t>
    </rPh>
    <phoneticPr fontId="2"/>
  </si>
  <si>
    <t>ガス類その他</t>
    <rPh sb="2" eb="3">
      <t>ルイ</t>
    </rPh>
    <rPh sb="5" eb="6">
      <t>タ</t>
    </rPh>
    <phoneticPr fontId="2"/>
  </si>
  <si>
    <t>油脂類</t>
    <rPh sb="0" eb="2">
      <t>ユシ</t>
    </rPh>
    <rPh sb="2" eb="3">
      <t>ルイ</t>
    </rPh>
    <phoneticPr fontId="2"/>
  </si>
  <si>
    <t>被服</t>
    <rPh sb="0" eb="2">
      <t>ヒフク</t>
    </rPh>
    <phoneticPr fontId="2"/>
  </si>
  <si>
    <t>寝具</t>
    <rPh sb="0" eb="2">
      <t>シング</t>
    </rPh>
    <phoneticPr fontId="2"/>
  </si>
  <si>
    <t>食品</t>
    <rPh sb="0" eb="2">
      <t>ショクヒン</t>
    </rPh>
    <phoneticPr fontId="2"/>
  </si>
  <si>
    <t>漆器</t>
    <rPh sb="0" eb="2">
      <t>シッキ</t>
    </rPh>
    <phoneticPr fontId="2"/>
  </si>
  <si>
    <t>記章・記念品</t>
    <rPh sb="0" eb="2">
      <t>キショウ</t>
    </rPh>
    <rPh sb="3" eb="6">
      <t>キネンヒン</t>
    </rPh>
    <phoneticPr fontId="2"/>
  </si>
  <si>
    <t>日用雑貨</t>
    <rPh sb="0" eb="2">
      <t>ニチヨウ</t>
    </rPh>
    <rPh sb="2" eb="4">
      <t>ザッカ</t>
    </rPh>
    <phoneticPr fontId="2"/>
  </si>
  <si>
    <t>ゴム・皮革製品</t>
    <rPh sb="3" eb="4">
      <t>カワ</t>
    </rPh>
    <rPh sb="4" eb="5">
      <t>カワ</t>
    </rPh>
    <rPh sb="5" eb="7">
      <t>セイヒン</t>
    </rPh>
    <phoneticPr fontId="2"/>
  </si>
  <si>
    <t>家具類</t>
    <rPh sb="0" eb="2">
      <t>カグ</t>
    </rPh>
    <rPh sb="2" eb="3">
      <t>ルイ</t>
    </rPh>
    <phoneticPr fontId="2"/>
  </si>
  <si>
    <t>室内装飾</t>
    <rPh sb="0" eb="2">
      <t>シツナイ</t>
    </rPh>
    <rPh sb="2" eb="4">
      <t>ソウショク</t>
    </rPh>
    <phoneticPr fontId="2"/>
  </si>
  <si>
    <t>映画・ビデオ製作</t>
    <rPh sb="0" eb="2">
      <t>エイガ</t>
    </rPh>
    <rPh sb="6" eb="8">
      <t>セイサク</t>
    </rPh>
    <phoneticPr fontId="2"/>
  </si>
  <si>
    <t>看板</t>
    <rPh sb="0" eb="2">
      <t>カンバン</t>
    </rPh>
    <phoneticPr fontId="2"/>
  </si>
  <si>
    <t>標識</t>
    <rPh sb="0" eb="2">
      <t>ヒョウシキ</t>
    </rPh>
    <phoneticPr fontId="2"/>
  </si>
  <si>
    <t>運道具</t>
    <rPh sb="0" eb="1">
      <t>ウン</t>
    </rPh>
    <rPh sb="1" eb="3">
      <t>ドウグ</t>
    </rPh>
    <phoneticPr fontId="2"/>
  </si>
  <si>
    <t>肥飼料</t>
    <rPh sb="0" eb="1">
      <t>コエ</t>
    </rPh>
    <rPh sb="1" eb="3">
      <t>シリョウ</t>
    </rPh>
    <phoneticPr fontId="2"/>
  </si>
  <si>
    <t>造園資材</t>
    <rPh sb="0" eb="2">
      <t>ゾウエン</t>
    </rPh>
    <rPh sb="2" eb="4">
      <t>シザイ</t>
    </rPh>
    <phoneticPr fontId="2"/>
  </si>
  <si>
    <t>建物等警備</t>
    <rPh sb="0" eb="2">
      <t>タテモノ</t>
    </rPh>
    <rPh sb="2" eb="3">
      <t>トウ</t>
    </rPh>
    <rPh sb="3" eb="5">
      <t>ケイビ</t>
    </rPh>
    <phoneticPr fontId="2"/>
  </si>
  <si>
    <t>保守管理</t>
    <rPh sb="0" eb="2">
      <t>ホシュ</t>
    </rPh>
    <rPh sb="2" eb="4">
      <t>カンリ</t>
    </rPh>
    <phoneticPr fontId="2"/>
  </si>
  <si>
    <t>害虫駆除</t>
    <rPh sb="0" eb="2">
      <t>ガイチュウ</t>
    </rPh>
    <rPh sb="2" eb="4">
      <t>クジョ</t>
    </rPh>
    <phoneticPr fontId="2"/>
  </si>
  <si>
    <t>造園管理</t>
    <rPh sb="0" eb="2">
      <t>ゾウエン</t>
    </rPh>
    <rPh sb="2" eb="4">
      <t>カンリ</t>
    </rPh>
    <phoneticPr fontId="2"/>
  </si>
  <si>
    <t>検査・分析</t>
    <rPh sb="0" eb="2">
      <t>ケンサ</t>
    </rPh>
    <rPh sb="3" eb="5">
      <t>ブンセキ</t>
    </rPh>
    <phoneticPr fontId="2"/>
  </si>
  <si>
    <t>資源回収</t>
    <rPh sb="0" eb="2">
      <t>シゲン</t>
    </rPh>
    <rPh sb="2" eb="4">
      <t>カイシュウ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</si>
  <si>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</si>
  <si>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車両・船舶類</t>
    <rPh sb="0" eb="2">
      <t>シャリョウ</t>
    </rPh>
    <rPh sb="3" eb="5">
      <t>センパク</t>
    </rPh>
    <rPh sb="5" eb="6">
      <t>ルイ</t>
    </rPh>
    <phoneticPr fontId="2"/>
  </si>
  <si>
    <t>油脂・燃料類</t>
    <rPh sb="0" eb="2">
      <t>ユシ</t>
    </rPh>
    <rPh sb="3" eb="5">
      <t>ネンリョウ</t>
    </rPh>
    <rPh sb="5" eb="6">
      <t>ルイ</t>
    </rPh>
    <phoneticPr fontId="2"/>
  </si>
  <si>
    <t>繊維・被服類</t>
    <rPh sb="0" eb="2">
      <t>センイ</t>
    </rPh>
    <rPh sb="3" eb="5">
      <t>ヒフク</t>
    </rPh>
    <rPh sb="5" eb="6">
      <t>ルイ</t>
    </rPh>
    <phoneticPr fontId="2"/>
  </si>
  <si>
    <t>時計・貴金属類</t>
    <rPh sb="0" eb="2">
      <t>トケイ</t>
    </rPh>
    <rPh sb="3" eb="6">
      <t>キキンゾク</t>
    </rPh>
    <rPh sb="6" eb="7">
      <t>ルイ</t>
    </rPh>
    <phoneticPr fontId="2"/>
  </si>
  <si>
    <t>ゴム・皮革類</t>
    <rPh sb="3" eb="4">
      <t>カワ</t>
    </rPh>
    <rPh sb="4" eb="5">
      <t>カワ</t>
    </rPh>
    <rPh sb="5" eb="6">
      <t>ルイ</t>
    </rPh>
    <phoneticPr fontId="2"/>
  </si>
  <si>
    <t>家具・装飾</t>
    <rPh sb="0" eb="2">
      <t>カグ</t>
    </rPh>
    <rPh sb="3" eb="5">
      <t>ソウショク</t>
    </rPh>
    <phoneticPr fontId="2"/>
  </si>
  <si>
    <t>広告・宣伝類</t>
    <rPh sb="0" eb="2">
      <t>コウコク</t>
    </rPh>
    <rPh sb="3" eb="5">
      <t>センデン</t>
    </rPh>
    <rPh sb="5" eb="6">
      <t>ルイ</t>
    </rPh>
    <phoneticPr fontId="2"/>
  </si>
  <si>
    <t>看板・標識</t>
    <rPh sb="0" eb="2">
      <t>カンバン</t>
    </rPh>
    <rPh sb="3" eb="5">
      <t>ヒョウシキ</t>
    </rPh>
    <phoneticPr fontId="2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</si>
  <si>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2"/>
  </si>
  <si>
    <t>廃品回収</t>
    <rPh sb="0" eb="2">
      <t>ハイヒン</t>
    </rPh>
    <rPh sb="2" eb="4">
      <t>カイシュウ</t>
    </rPh>
    <phoneticPr fontId="2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</si>
  <si>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2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</si>
  <si>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2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</si>
  <si>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2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</si>
  <si>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2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</si>
  <si>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2"/>
  </si>
  <si>
    <t>ペイント、シンナー　等</t>
    <rPh sb="10" eb="11">
      <t>トウ</t>
    </rPh>
    <phoneticPr fontId="2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</si>
  <si>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2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</si>
  <si>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2"/>
  </si>
  <si>
    <t>刺繍、タオル、手拭　等</t>
    <rPh sb="0" eb="2">
      <t>シシュウ</t>
    </rPh>
    <rPh sb="7" eb="9">
      <t>テフキ</t>
    </rPh>
    <rPh sb="10" eb="11">
      <t>トウ</t>
    </rPh>
    <phoneticPr fontId="2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</si>
  <si>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2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</si>
  <si>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2"/>
  </si>
  <si>
    <t>各種陶磁器・漆器</t>
    <rPh sb="0" eb="2">
      <t>カクシュ</t>
    </rPh>
    <rPh sb="2" eb="5">
      <t>トウジキ</t>
    </rPh>
    <rPh sb="6" eb="8">
      <t>シッキ</t>
    </rPh>
    <phoneticPr fontId="2"/>
  </si>
  <si>
    <t>トロフィー、バッチ、ワッペン、記念品　等</t>
    <rPh sb="15" eb="18">
      <t>キネンヒン</t>
    </rPh>
    <rPh sb="19" eb="20">
      <t>トウ</t>
    </rPh>
    <phoneticPr fontId="2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</si>
  <si>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2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</si>
  <si>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2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</si>
  <si>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2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</si>
  <si>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2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</si>
  <si>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2"/>
  </si>
  <si>
    <t>じゅうたん、カーテン、ブラインド、畳　等</t>
    <rPh sb="17" eb="18">
      <t>タタミ</t>
    </rPh>
    <rPh sb="19" eb="20">
      <t>トウ</t>
    </rPh>
    <phoneticPr fontId="2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</si>
  <si>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2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</si>
  <si>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</si>
  <si>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2"/>
  </si>
  <si>
    <t>道路標識　等</t>
    <rPh sb="0" eb="2">
      <t>ドウロ</t>
    </rPh>
    <rPh sb="2" eb="4">
      <t>ヒョウシキ</t>
    </rPh>
    <rPh sb="5" eb="6">
      <t>トウ</t>
    </rPh>
    <phoneticPr fontId="2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</si>
  <si>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2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</si>
  <si>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2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</si>
  <si>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2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</si>
  <si>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2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</si>
  <si>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2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</si>
  <si>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</si>
  <si>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2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</si>
  <si>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2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</si>
  <si>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2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</si>
  <si>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2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</si>
  <si>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2"/>
  </si>
  <si>
    <t>寝具、衣服　等</t>
    <rPh sb="0" eb="2">
      <t>シング</t>
    </rPh>
    <rPh sb="3" eb="5">
      <t>イフク</t>
    </rPh>
    <rPh sb="6" eb="7">
      <t>トウ</t>
    </rPh>
    <phoneticPr fontId="2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</si>
  <si>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</si>
  <si>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</si>
  <si>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</si>
  <si>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</si>
  <si>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</si>
  <si>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2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</si>
  <si>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2"/>
  </si>
  <si>
    <t>肥料・飼料類</t>
    <rPh sb="0" eb="2">
      <t>ヒリョウ</t>
    </rPh>
    <rPh sb="3" eb="5">
      <t>シリョウ</t>
    </rPh>
    <rPh sb="5" eb="6">
      <t>ルイ</t>
    </rPh>
    <phoneticPr fontId="2"/>
  </si>
  <si>
    <t>時計・貴金属</t>
    <rPh sb="0" eb="2">
      <t>トケイ</t>
    </rPh>
    <rPh sb="3" eb="6">
      <t>キキンゾク</t>
    </rPh>
    <phoneticPr fontId="2"/>
  </si>
  <si>
    <t>工業用ゴム製品</t>
    <rPh sb="0" eb="3">
      <t>コウギョウヨウ</t>
    </rPh>
    <rPh sb="5" eb="7">
      <t>セイヒン</t>
    </rPh>
    <phoneticPr fontId="2"/>
  </si>
  <si>
    <t>該当なし</t>
    <rPh sb="0" eb="2">
      <t>ガイトウ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</si>
  <si>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</si>
  <si>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</si>
  <si>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</si>
  <si>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</si>
  <si>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</si>
  <si>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</si>
  <si>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</si>
  <si>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</si>
  <si>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</si>
  <si>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営業種目表から取引を希望する物品に該当するものを選び、「大分類」および「中分類」欄に該当番号を記入すること。</t>
    <phoneticPr fontId="2"/>
  </si>
  <si>
    <t>印章</t>
    <phoneticPr fontId="2"/>
  </si>
  <si>
    <t>アスファルト</t>
    <phoneticPr fontId="2"/>
  </si>
  <si>
    <t>仮設資材</t>
    <phoneticPr fontId="2"/>
  </si>
  <si>
    <t>クリーニング</t>
    <phoneticPr fontId="2"/>
  </si>
  <si>
    <t>リース</t>
    <phoneticPr fontId="2"/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</si>
  <si>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</si>
  <si>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</si>
  <si>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</si>
  <si>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</si>
  <si>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</si>
  <si>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</si>
  <si>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</si>
  <si>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</si>
  <si>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</si>
  <si>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フリガナ</t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</si>
  <si>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</si>
  <si>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</si>
  <si>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業者カード（物品購入等）</t>
    <rPh sb="0" eb="2">
      <t>ギョウシャ</t>
    </rPh>
    <rPh sb="6" eb="8">
      <t>ブッピン</t>
    </rPh>
    <rPh sb="8" eb="10">
      <t>コウニュウ</t>
    </rPh>
    <rPh sb="10" eb="11">
      <t>ナド</t>
    </rPh>
    <phoneticPr fontId="2"/>
  </si>
  <si>
    <t>入札参加希望種目</t>
    <rPh sb="0" eb="2">
      <t>ニュウサツ</t>
    </rPh>
    <rPh sb="2" eb="4">
      <t>サンカ</t>
    </rPh>
    <rPh sb="4" eb="6">
      <t>キボウ</t>
    </rPh>
    <rPh sb="6" eb="8">
      <t>シュモク</t>
    </rPh>
    <phoneticPr fontId="2"/>
  </si>
  <si>
    <t>○</t>
    <phoneticPr fontId="2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</si>
  <si>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2"/>
  </si>
  <si>
    <t>上記のとおり業者カードの登録申請をします。</t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</si>
  <si>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</si>
  <si>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</si>
  <si>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</si>
  <si>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</si>
  <si>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　</t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</si>
  <si>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</si>
  <si>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市内</t>
    <rPh sb="0" eb="2">
      <t>シナイ</t>
    </rPh>
    <phoneticPr fontId="2"/>
  </si>
  <si>
    <t>準市内</t>
    <rPh sb="0" eb="1">
      <t>ジュン</t>
    </rPh>
    <rPh sb="1" eb="3">
      <t>シナイ</t>
    </rPh>
    <phoneticPr fontId="2"/>
  </si>
  <si>
    <t>県内</t>
    <rPh sb="0" eb="2">
      <t>ケンナイ</t>
    </rPh>
    <phoneticPr fontId="2"/>
  </si>
  <si>
    <t>準県内</t>
    <rPh sb="0" eb="1">
      <t>ジュン</t>
    </rPh>
    <rPh sb="1" eb="3">
      <t>ケンナイ</t>
    </rPh>
    <phoneticPr fontId="2"/>
  </si>
  <si>
    <t>県外</t>
    <rPh sb="0" eb="2">
      <t>ケンガイ</t>
    </rPh>
    <phoneticPr fontId="2"/>
  </si>
  <si>
    <t>フリガナ</t>
    <phoneticPr fontId="2"/>
  </si>
  <si>
    <t>〒</t>
    <phoneticPr fontId="2"/>
  </si>
  <si>
    <t>フリガナ</t>
    <phoneticPr fontId="2"/>
  </si>
  <si>
    <t>メールアドレス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</si>
  <si>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</si>
  <si>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</si>
  <si>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</si>
  <si>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〒</t>
    <phoneticPr fontId="2"/>
  </si>
  <si>
    <t>フリガナ</t>
    <phoneticPr fontId="2"/>
  </si>
  <si>
    <t>代表取締役</t>
    <rPh sb="0" eb="2">
      <t>ダイヒョウ</t>
    </rPh>
    <rPh sb="2" eb="5">
      <t>トリシマリヤク</t>
    </rPh>
    <phoneticPr fontId="2"/>
  </si>
  <si>
    <t>○</t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</si>
  <si>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</si>
  <si>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</si>
  <si>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</si>
  <si>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</si>
  <si>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</si>
  <si>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</si>
  <si>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</si>
  <si>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</si>
  <si>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</si>
  <si>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</si>
  <si>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</si>
  <si>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</si>
  <si>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</si>
  <si>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</si>
  <si>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前 株式会社</t>
    <rPh sb="0" eb="1">
      <t>マエ</t>
    </rPh>
    <phoneticPr fontId="2"/>
  </si>
  <si>
    <t>福井県福井市大手1-1</t>
    <rPh sb="0" eb="3">
      <t>フクイケン</t>
    </rPh>
    <rPh sb="3" eb="5">
      <t>フクイ</t>
    </rPh>
    <rPh sb="5" eb="6">
      <t>シ</t>
    </rPh>
    <rPh sb="6" eb="8">
      <t>オオテ</t>
    </rPh>
    <phoneticPr fontId="2"/>
  </si>
  <si>
    <t>営業所長</t>
    <rPh sb="0" eb="2">
      <t>エイギョウ</t>
    </rPh>
    <rPh sb="2" eb="3">
      <t>ショ</t>
    </rPh>
    <rPh sb="3" eb="4">
      <t>チョウ</t>
    </rPh>
    <phoneticPr fontId="2"/>
  </si>
  <si>
    <t>CLASS</t>
    <phoneticPr fontId="2"/>
  </si>
  <si>
    <t>VERSION</t>
    <phoneticPr fontId="2"/>
  </si>
  <si>
    <t>LASDEC</t>
    <phoneticPr fontId="2"/>
  </si>
  <si>
    <t>ＯＡ機器類</t>
    <rPh sb="2" eb="4">
      <t>キキ</t>
    </rPh>
    <rPh sb="4" eb="5">
      <t>ルイ</t>
    </rPh>
    <phoneticPr fontId="2"/>
  </si>
  <si>
    <t>標本・美術品類</t>
    <rPh sb="0" eb="2">
      <t>ヒョウホン</t>
    </rPh>
    <rPh sb="3" eb="5">
      <t>ビジュツ</t>
    </rPh>
    <rPh sb="5" eb="6">
      <t>ヒン</t>
    </rPh>
    <rPh sb="6" eb="7">
      <t>ルイ</t>
    </rPh>
    <phoneticPr fontId="2"/>
  </si>
  <si>
    <t>防災・消防機器類</t>
    <rPh sb="0" eb="2">
      <t>ボウサイ</t>
    </rPh>
    <rPh sb="3" eb="5">
      <t>ショウボウ</t>
    </rPh>
    <rPh sb="5" eb="8">
      <t>キキルイ</t>
    </rPh>
    <phoneticPr fontId="2"/>
  </si>
  <si>
    <t>防災・消防器具</t>
    <rPh sb="0" eb="2">
      <t>ボウサイ</t>
    </rPh>
    <rPh sb="3" eb="5">
      <t>ショウボウ</t>
    </rPh>
    <rPh sb="5" eb="7">
      <t>キグ</t>
    </rPh>
    <phoneticPr fontId="2"/>
  </si>
  <si>
    <t>裁縫</t>
    <rPh sb="0" eb="2">
      <t>サイホウ</t>
    </rPh>
    <phoneticPr fontId="2"/>
  </si>
  <si>
    <t>運輸・情報通信</t>
    <rPh sb="0" eb="2">
      <t>ウンユ</t>
    </rPh>
    <rPh sb="3" eb="5">
      <t>ジョウホウ</t>
    </rPh>
    <rPh sb="5" eb="7">
      <t>ツウシン</t>
    </rPh>
    <phoneticPr fontId="2"/>
  </si>
  <si>
    <t>運送</t>
    <rPh sb="0" eb="2">
      <t>ウンソウ</t>
    </rPh>
    <phoneticPr fontId="2"/>
  </si>
  <si>
    <t>通信</t>
    <rPh sb="0" eb="2">
      <t>ツウシン</t>
    </rPh>
    <phoneticPr fontId="2"/>
  </si>
  <si>
    <t>情報サービス</t>
    <rPh sb="0" eb="2">
      <t>ジョウホウ</t>
    </rPh>
    <phoneticPr fontId="2"/>
  </si>
  <si>
    <t>道路旅客・貨物運送（バス、タクシー、宅急便　等）、バス（路線バス、通学バス　等）・車（公用車　等）の運行委託業務</t>
    <rPh sb="0" eb="2">
      <t>ドウロ</t>
    </rPh>
    <rPh sb="2" eb="4">
      <t>リョキャク</t>
    </rPh>
    <rPh sb="5" eb="7">
      <t>カモツ</t>
    </rPh>
    <rPh sb="7" eb="9">
      <t>ウンソウ</t>
    </rPh>
    <rPh sb="18" eb="21">
      <t>タッキュウビン</t>
    </rPh>
    <rPh sb="22" eb="23">
      <t>トウ</t>
    </rPh>
    <rPh sb="28" eb="30">
      <t>ロセン</t>
    </rPh>
    <rPh sb="33" eb="35">
      <t>ツウガク</t>
    </rPh>
    <rPh sb="38" eb="39">
      <t>トウ</t>
    </rPh>
    <rPh sb="41" eb="42">
      <t>クルマ</t>
    </rPh>
    <rPh sb="43" eb="46">
      <t>コウヨウシャ</t>
    </rPh>
    <rPh sb="47" eb="48">
      <t>トウ</t>
    </rPh>
    <rPh sb="50" eb="52">
      <t>ウンコウ</t>
    </rPh>
    <rPh sb="52" eb="54">
      <t>イタク</t>
    </rPh>
    <rPh sb="54" eb="56">
      <t>ギョウム</t>
    </rPh>
    <phoneticPr fontId="2"/>
  </si>
  <si>
    <t>固定・移動電気通信、放送　等</t>
    <rPh sb="0" eb="2">
      <t>コテイ</t>
    </rPh>
    <rPh sb="3" eb="5">
      <t>イドウ</t>
    </rPh>
    <rPh sb="5" eb="7">
      <t>デンキ</t>
    </rPh>
    <rPh sb="7" eb="9">
      <t>ツウシン</t>
    </rPh>
    <rPh sb="10" eb="12">
      <t>ホウソウ</t>
    </rPh>
    <rPh sb="13" eb="14">
      <t>トウ</t>
    </rPh>
    <phoneticPr fontId="2"/>
  </si>
  <si>
    <t>ソフト開発、プログラム作成、電算入力、情報処理、受託計算　等</t>
    <rPh sb="3" eb="5">
      <t>カイハツ</t>
    </rPh>
    <rPh sb="11" eb="13">
      <t>サクセイ</t>
    </rPh>
    <rPh sb="14" eb="16">
      <t>デンサン</t>
    </rPh>
    <rPh sb="16" eb="18">
      <t>ニュウリョク</t>
    </rPh>
    <rPh sb="19" eb="21">
      <t>ジョウホウ</t>
    </rPh>
    <rPh sb="21" eb="23">
      <t>ショリ</t>
    </rPh>
    <rPh sb="24" eb="26">
      <t>ジュタク</t>
    </rPh>
    <rPh sb="26" eb="28">
      <t>ケイサン</t>
    </rPh>
    <rPh sb="29" eb="30">
      <t>トウ</t>
    </rPh>
    <phoneticPr fontId="2"/>
  </si>
  <si>
    <t>福祉用具・サービス</t>
    <phoneticPr fontId="2"/>
  </si>
  <si>
    <t>福祉用具類</t>
    <phoneticPr fontId="2"/>
  </si>
  <si>
    <t>介護用品、補装具、日常生活用具、福祉機器　等</t>
    <rPh sb="0" eb="2">
      <t>カイゴ</t>
    </rPh>
    <rPh sb="2" eb="4">
      <t>ヨウヒン</t>
    </rPh>
    <rPh sb="5" eb="8">
      <t>ホソウグ</t>
    </rPh>
    <rPh sb="9" eb="11">
      <t>ニチジョウ</t>
    </rPh>
    <rPh sb="11" eb="13">
      <t>セイカツ</t>
    </rPh>
    <rPh sb="13" eb="15">
      <t>ヨウグ</t>
    </rPh>
    <rPh sb="16" eb="18">
      <t>フクシ</t>
    </rPh>
    <rPh sb="18" eb="20">
      <t>キキ</t>
    </rPh>
    <rPh sb="21" eb="22">
      <t>トウ</t>
    </rPh>
    <phoneticPr fontId="2"/>
  </si>
  <si>
    <t>福祉サービス</t>
    <phoneticPr fontId="2"/>
  </si>
  <si>
    <t>老人福祉、介護、障碍者福祉、その他の福祉サービス　等</t>
    <rPh sb="0" eb="2">
      <t>ロウジン</t>
    </rPh>
    <rPh sb="2" eb="4">
      <t>フクシ</t>
    </rPh>
    <rPh sb="5" eb="7">
      <t>カイゴ</t>
    </rPh>
    <rPh sb="8" eb="11">
      <t>ショウガイシャ</t>
    </rPh>
    <rPh sb="11" eb="13">
      <t>フクシ</t>
    </rPh>
    <rPh sb="16" eb="17">
      <t>タ</t>
    </rPh>
    <rPh sb="18" eb="20">
      <t>フクシ</t>
    </rPh>
    <rPh sb="25" eb="26">
      <t>トウ</t>
    </rPh>
    <phoneticPr fontId="2"/>
  </si>
  <si>
    <t>企画・調査</t>
    <rPh sb="0" eb="2">
      <t>キカク</t>
    </rPh>
    <rPh sb="3" eb="5">
      <t>チョウサ</t>
    </rPh>
    <phoneticPr fontId="2"/>
  </si>
  <si>
    <t>各種調査・計画策定、デザイン企画、政策コンサルタント　等</t>
    <rPh sb="0" eb="2">
      <t>カクシュ</t>
    </rPh>
    <rPh sb="2" eb="4">
      <t>チョウサ</t>
    </rPh>
    <rPh sb="5" eb="7">
      <t>ケイカク</t>
    </rPh>
    <rPh sb="7" eb="9">
      <t>サクテイ</t>
    </rPh>
    <rPh sb="14" eb="16">
      <t>キカク</t>
    </rPh>
    <rPh sb="17" eb="19">
      <t>セイサク</t>
    </rPh>
    <rPh sb="27" eb="28">
      <t>トウ</t>
    </rPh>
    <phoneticPr fontId="2"/>
  </si>
  <si>
    <t>除雪</t>
    <rPh sb="0" eb="2">
      <t>ジョセツ</t>
    </rPh>
    <phoneticPr fontId="2"/>
  </si>
  <si>
    <t>道路除雪　等</t>
    <rPh sb="0" eb="2">
      <t>ドウロ</t>
    </rPh>
    <rPh sb="2" eb="4">
      <t>ジョセツ</t>
    </rPh>
    <rPh sb="5" eb="6">
      <t>トウ</t>
    </rPh>
    <phoneticPr fontId="2"/>
  </si>
  <si>
    <t>おおの商店</t>
    <rPh sb="3" eb="5">
      <t>ショウテン</t>
    </rPh>
    <phoneticPr fontId="2"/>
  </si>
  <si>
    <t>大野　花子</t>
    <rPh sb="3" eb="5">
      <t>ハナコ</t>
    </rPh>
    <phoneticPr fontId="2"/>
  </si>
  <si>
    <t>大野　一郎</t>
    <rPh sb="0" eb="2">
      <t>オオノ</t>
    </rPh>
    <rPh sb="3" eb="5">
      <t>イチロウ</t>
    </rPh>
    <phoneticPr fontId="2"/>
  </si>
  <si>
    <t>大野　順子</t>
    <rPh sb="0" eb="2">
      <t>オオノ</t>
    </rPh>
    <rPh sb="3" eb="5">
      <t>ジュンコ</t>
    </rPh>
    <phoneticPr fontId="2"/>
  </si>
  <si>
    <t>電卓、複写機、輪転機、ＯＨＰ、タイプライター、シュレッダー、トナーカートリッジ　等</t>
    <rPh sb="0" eb="2">
      <t>デンタク</t>
    </rPh>
    <rPh sb="3" eb="6">
      <t>フクシャキ</t>
    </rPh>
    <rPh sb="7" eb="10">
      <t>リンテンキ</t>
    </rPh>
    <rPh sb="40" eb="41">
      <t>トウ</t>
    </rPh>
    <phoneticPr fontId="2"/>
  </si>
  <si>
    <t>空気環境測定、水質検査、消防設備検査、臨床検査、人間ドック、健康診断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6">
      <t>ニンゲン</t>
    </rPh>
    <rPh sb="30" eb="32">
      <t>ケンコウ</t>
    </rPh>
    <rPh sb="32" eb="34">
      <t>シンダン</t>
    </rPh>
    <rPh sb="35" eb="36">
      <t>トウ</t>
    </rPh>
    <phoneticPr fontId="2"/>
  </si>
  <si>
    <t>いずれにも含まれない品目（生花、花輪、旅行業　等）、業務</t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</si>
  <si>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ｵｵﾉｼｮｳﾃﾝ</t>
    <phoneticPr fontId="2"/>
  </si>
  <si>
    <t>〒</t>
    <phoneticPr fontId="2"/>
  </si>
  <si>
    <t>999-9999</t>
    <phoneticPr fontId="2"/>
  </si>
  <si>
    <t>ｵｵﾉ ﾊﾅｺ</t>
    <phoneticPr fontId="2"/>
  </si>
  <si>
    <t>0776-99-0001</t>
    <phoneticPr fontId="2"/>
  </si>
  <si>
    <t>0776-99-0002</t>
    <phoneticPr fontId="2"/>
  </si>
  <si>
    <t>s-hanako@xxxxxx.co.jp</t>
    <phoneticPr fontId="2"/>
  </si>
  <si>
    <t>〒</t>
    <phoneticPr fontId="2"/>
  </si>
  <si>
    <t>999-9999</t>
    <phoneticPr fontId="2"/>
  </si>
  <si>
    <t>ｵｵﾉ　ｲﾁﾛｳ</t>
    <phoneticPr fontId="2"/>
  </si>
  <si>
    <t>0776-88-0001</t>
    <phoneticPr fontId="2"/>
  </si>
  <si>
    <t>0776-88-0002</t>
    <phoneticPr fontId="2"/>
  </si>
  <si>
    <t>ｵｵﾉ ｼﾞｭﾝｺ</t>
    <phoneticPr fontId="2"/>
  </si>
  <si>
    <t>0776-99-0001</t>
    <phoneticPr fontId="2"/>
  </si>
  <si>
    <t>s-jyunko@xxxxxx.co.jp</t>
    <phoneticPr fontId="2"/>
  </si>
  <si>
    <t>a. 建設業の種類を設定する場合、申請業種については、区分を必ず設定してください。</t>
    <rPh sb="3" eb="5">
      <t>ケンセツ</t>
    </rPh>
    <rPh sb="5" eb="6">
      <t>ギョウ</t>
    </rPh>
    <rPh sb="7" eb="9">
      <t>シュルイ</t>
    </rPh>
    <rPh sb="10" eb="12">
      <t>セッテイ</t>
    </rPh>
    <rPh sb="14" eb="16">
      <t>バアイ</t>
    </rPh>
    <rPh sb="17" eb="19">
      <t>シンセイ</t>
    </rPh>
    <rPh sb="19" eb="21">
      <t>ギョウシュ</t>
    </rPh>
    <rPh sb="27" eb="29">
      <t>クブン</t>
    </rPh>
    <rPh sb="30" eb="31">
      <t>カナラ</t>
    </rPh>
    <rPh sb="32" eb="34">
      <t>セッテイ</t>
    </rPh>
    <phoneticPr fontId="2"/>
  </si>
  <si>
    <t>未設定の場合、入札参加資格が許可されない場合があります。</t>
    <rPh sb="0" eb="3">
      <t>ミセッテイ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</si>
  <si>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t>b. マニュアル、入力例のシートは削除しないでください。</t>
    <rPh sb="9" eb="11">
      <t>ニュウリョク</t>
    </rPh>
    <rPh sb="11" eb="12">
      <t>レイ</t>
    </rPh>
    <rPh sb="17" eb="19">
      <t>サクジョ</t>
    </rPh>
    <phoneticPr fontId="2"/>
  </si>
  <si>
    <t>c.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</si>
  <si>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㈱おおの商店　大野営業所</t>
    <rPh sb="4" eb="6">
      <t>ショウテン</t>
    </rPh>
    <rPh sb="7" eb="9">
      <t>オオノ</t>
    </rPh>
    <rPh sb="9" eb="12">
      <t>エイギョウショ</t>
    </rPh>
    <phoneticPr fontId="2"/>
  </si>
  <si>
    <t>ｵｵﾉｼｮｳﾃﾝ ｵｵﾉｴｲｷﾞｮｳｼｮ</t>
    <phoneticPr fontId="2"/>
  </si>
  <si>
    <t>福井県大野市○○</t>
    <phoneticPr fontId="2"/>
  </si>
  <si>
    <t>食品・漆器
百貨</t>
    <phoneticPr fontId="2"/>
  </si>
  <si>
    <t>百貨・贈答品</t>
    <rPh sb="0" eb="2">
      <t>ヒャッカ</t>
    </rPh>
    <rPh sb="3" eb="6">
      <t>ゾウトウヒン</t>
    </rPh>
    <phoneticPr fontId="2"/>
  </si>
  <si>
    <t>百貨、贈答品</t>
    <rPh sb="0" eb="2">
      <t>ヒャッカ</t>
    </rPh>
    <rPh sb="3" eb="6">
      <t>ゾウトウヒン</t>
    </rPh>
    <phoneticPr fontId="2"/>
  </si>
  <si>
    <t>広告・イベント業務</t>
    <rPh sb="0" eb="2">
      <t>コウコク</t>
    </rPh>
    <rPh sb="7" eb="9">
      <t>ギョウム</t>
    </rPh>
    <phoneticPr fontId="2"/>
  </si>
  <si>
    <t>清掃・維持管理</t>
    <rPh sb="0" eb="2">
      <t>セイソウ</t>
    </rPh>
    <rPh sb="3" eb="5">
      <t>イジ</t>
    </rPh>
    <rPh sb="5" eb="7">
      <t>カンリ</t>
    </rPh>
    <phoneticPr fontId="2"/>
  </si>
  <si>
    <t>食品・漆器
百貨</t>
    <rPh sb="0" eb="2">
      <t>ショクヒン</t>
    </rPh>
    <rPh sb="3" eb="5">
      <t>シッキ</t>
    </rPh>
    <rPh sb="6" eb="8">
      <t>ヒャッカ</t>
    </rPh>
    <phoneticPr fontId="2"/>
  </si>
  <si>
    <t>営業種目名</t>
    <rPh sb="0" eb="2">
      <t>エイギョウ</t>
    </rPh>
    <rPh sb="2" eb="4">
      <t>シュモク</t>
    </rPh>
    <rPh sb="4" eb="5">
      <t>メイ</t>
    </rPh>
    <phoneticPr fontId="2"/>
  </si>
  <si>
    <t>楽器類</t>
    <rPh sb="0" eb="2">
      <t>ガッキ</t>
    </rPh>
    <rPh sb="2" eb="3">
      <t>ルイ</t>
    </rPh>
    <phoneticPr fontId="2"/>
  </si>
  <si>
    <t>筆記具、綴用品、切・貼用品、梱包用品、ラベル、付箋 等</t>
    <rPh sb="0" eb="3">
      <t>ヒッキグ</t>
    </rPh>
    <rPh sb="4" eb="5">
      <t>テイ</t>
    </rPh>
    <rPh sb="5" eb="7">
      <t>ヨウヒン</t>
    </rPh>
    <rPh sb="8" eb="9">
      <t>キリ</t>
    </rPh>
    <rPh sb="10" eb="11">
      <t>ハリ</t>
    </rPh>
    <rPh sb="11" eb="13">
      <t>ヨウヒン</t>
    </rPh>
    <rPh sb="14" eb="16">
      <t>コンポウ</t>
    </rPh>
    <rPh sb="16" eb="18">
      <t>ヨウヒン</t>
    </rPh>
    <rPh sb="23" eb="25">
      <t>フセン</t>
    </rPh>
    <rPh sb="26" eb="27">
      <t>ヒトシ</t>
    </rPh>
    <phoneticPr fontId="2"/>
  </si>
  <si>
    <t>コピー用紙・ＰＰＣ用紙、中性紙、和紙、感光紙、加工紙　等</t>
    <rPh sb="3" eb="5">
      <t>ヨウシ</t>
    </rPh>
    <rPh sb="9" eb="11">
      <t>ヨウシ</t>
    </rPh>
    <rPh sb="12" eb="15">
      <t>チュウセイシ</t>
    </rPh>
    <rPh sb="16" eb="18">
      <t>ワシ</t>
    </rPh>
    <rPh sb="19" eb="22">
      <t>カンコウシ</t>
    </rPh>
    <rPh sb="23" eb="25">
      <t>カコウ</t>
    </rPh>
    <rPh sb="25" eb="26">
      <t>カミ</t>
    </rPh>
    <rPh sb="27" eb="28">
      <t>ヒトシ</t>
    </rPh>
    <phoneticPr fontId="2"/>
  </si>
  <si>
    <t>電卓、複写機（コピー機）、輪転機（印刷機）、ＯＨＰ、タイプライター、シュレッダー、テプラ 等（関連消耗品含）</t>
    <rPh sb="0" eb="2">
      <t>デンタク</t>
    </rPh>
    <rPh sb="3" eb="6">
      <t>フクシャキ</t>
    </rPh>
    <rPh sb="10" eb="11">
      <t>キ</t>
    </rPh>
    <rPh sb="13" eb="16">
      <t>リンテンキ</t>
    </rPh>
    <rPh sb="17" eb="20">
      <t>インサツキ</t>
    </rPh>
    <rPh sb="45" eb="46">
      <t>ヒトシ</t>
    </rPh>
    <rPh sb="47" eb="49">
      <t>カンレン</t>
    </rPh>
    <rPh sb="49" eb="51">
      <t>ショウモウ</t>
    </rPh>
    <rPh sb="51" eb="52">
      <t>ヒン</t>
    </rPh>
    <rPh sb="52" eb="53">
      <t>ガン</t>
    </rPh>
    <phoneticPr fontId="2"/>
  </si>
  <si>
    <t>各種コンピュータ、周辺機器・用品、ソフトウェア、ファクシミリ 等（関連消耗品、保守管理を含む。）</t>
    <rPh sb="0" eb="2">
      <t>カクシュ</t>
    </rPh>
    <rPh sb="9" eb="11">
      <t>シュウヘン</t>
    </rPh>
    <rPh sb="11" eb="13">
      <t>キキ</t>
    </rPh>
    <rPh sb="14" eb="16">
      <t>ヨウヒン</t>
    </rPh>
    <rPh sb="31" eb="32">
      <t>ヒトシ</t>
    </rPh>
    <rPh sb="33" eb="35">
      <t>カンレン</t>
    </rPh>
    <rPh sb="35" eb="37">
      <t>ショウモウ</t>
    </rPh>
    <rPh sb="37" eb="38">
      <t>ヒン</t>
    </rPh>
    <rPh sb="39" eb="41">
      <t>ホシュ</t>
    </rPh>
    <rPh sb="41" eb="43">
      <t>カンリ</t>
    </rPh>
    <rPh sb="44" eb="45">
      <t>フク</t>
    </rPh>
    <phoneticPr fontId="2"/>
  </si>
  <si>
    <t>事務用机、椅子、デスクマット、ロッカー、事務用家具　等</t>
    <rPh sb="0" eb="3">
      <t>ジムヨウ</t>
    </rPh>
    <rPh sb="3" eb="4">
      <t>ツクエ</t>
    </rPh>
    <rPh sb="5" eb="7">
      <t>イス</t>
    </rPh>
    <rPh sb="20" eb="23">
      <t>ジムヨウ</t>
    </rPh>
    <rPh sb="23" eb="25">
      <t>カグ</t>
    </rPh>
    <rPh sb="26" eb="27">
      <t>ナド</t>
    </rPh>
    <phoneticPr fontId="2"/>
  </si>
  <si>
    <t>木印、ゴム印、日付印、朱肉、スタンプ台 等</t>
    <rPh sb="0" eb="1">
      <t>キ</t>
    </rPh>
    <rPh sb="1" eb="2">
      <t>ジルシ</t>
    </rPh>
    <rPh sb="5" eb="6">
      <t>イン</t>
    </rPh>
    <rPh sb="7" eb="10">
      <t>ヒヅケイン</t>
    </rPh>
    <rPh sb="11" eb="13">
      <t>シュニク</t>
    </rPh>
    <rPh sb="18" eb="19">
      <t>ダイ</t>
    </rPh>
    <rPh sb="20" eb="21">
      <t>ナド</t>
    </rPh>
    <phoneticPr fontId="2"/>
  </si>
  <si>
    <t>図書、雑誌、刊行物 等</t>
    <phoneticPr fontId="2"/>
  </si>
  <si>
    <t>脱脂綿、ガーゼ、包帯、紙オムツ、トイレットペーパー　等</t>
    <rPh sb="0" eb="3">
      <t>ダッシメン</t>
    </rPh>
    <rPh sb="8" eb="10">
      <t>ホウタイ</t>
    </rPh>
    <rPh sb="11" eb="12">
      <t>カミ</t>
    </rPh>
    <rPh sb="26" eb="27">
      <t>ナド</t>
    </rPh>
    <phoneticPr fontId="2"/>
  </si>
  <si>
    <t>軽オフセット印刷、謄写印刷、コピー等[単色もの(頁物、ちらし)、事務用印刷物(少部数)]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7" eb="18">
      <t>トウ</t>
    </rPh>
    <rPh sb="19" eb="21">
      <t>タンショク</t>
    </rPh>
    <rPh sb="24" eb="25">
      <t>ページ</t>
    </rPh>
    <rPh sb="25" eb="26">
      <t>ブツ</t>
    </rPh>
    <rPh sb="32" eb="35">
      <t>ジムヨウ</t>
    </rPh>
    <rPh sb="35" eb="38">
      <t>インサツブツ</t>
    </rPh>
    <rPh sb="39" eb="40">
      <t>ショウ</t>
    </rPh>
    <rPh sb="40" eb="42">
      <t>ブスウ</t>
    </rPh>
    <phoneticPr fontId="2"/>
  </si>
  <si>
    <t>写真機、撮影機、現像装置、焼付装置、映画・ビデオソフト　等（関連消耗品を含む。）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rPh sb="30" eb="32">
      <t>カンレン</t>
    </rPh>
    <rPh sb="32" eb="34">
      <t>ショウモウ</t>
    </rPh>
    <rPh sb="34" eb="35">
      <t>ヒン</t>
    </rPh>
    <rPh sb="36" eb="37">
      <t>フク</t>
    </rPh>
    <phoneticPr fontId="2"/>
  </si>
  <si>
    <t>青写真焼付、マイクロフィルム製作、航空写真、ＤＰＥ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6" eb="27">
      <t>トウ</t>
    </rPh>
    <phoneticPr fontId="2"/>
  </si>
  <si>
    <t>一般的な家庭電気製品（テレビ・ラジオ等の音響製品、各種照明器具（電球・蛍光灯等含む）、各種電池を含む）</t>
    <rPh sb="0" eb="2">
      <t>イッパン</t>
    </rPh>
    <rPh sb="2" eb="3">
      <t>テキ</t>
    </rPh>
    <rPh sb="4" eb="6">
      <t>カテイ</t>
    </rPh>
    <rPh sb="6" eb="8">
      <t>デンキ</t>
    </rPh>
    <rPh sb="8" eb="10">
      <t>セイヒン</t>
    </rPh>
    <rPh sb="18" eb="19">
      <t>トウ</t>
    </rPh>
    <rPh sb="20" eb="22">
      <t>オンキョウ</t>
    </rPh>
    <rPh sb="22" eb="24">
      <t>セイヒン</t>
    </rPh>
    <rPh sb="25" eb="27">
      <t>カクシュ</t>
    </rPh>
    <rPh sb="27" eb="29">
      <t>ショウメイ</t>
    </rPh>
    <rPh sb="29" eb="31">
      <t>キグ</t>
    </rPh>
    <phoneticPr fontId="2"/>
  </si>
  <si>
    <t>建設・農林・水産・工鉱業用機械器具、除雪機械器具　等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</si>
  <si>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学習教材器具(教材、色鉛筆、ノート、画材、書道用品、各種実験器具、視聴覚教育器具、体育器具　等)</t>
    <rPh sb="0" eb="2">
      <t>ガクシュウ</t>
    </rPh>
    <rPh sb="2" eb="4">
      <t>キョウザイ</t>
    </rPh>
    <rPh sb="4" eb="6">
      <t>キグ</t>
    </rPh>
    <rPh sb="7" eb="9">
      <t>キョウザイ</t>
    </rPh>
    <rPh sb="26" eb="28">
      <t>カクシュ</t>
    </rPh>
    <rPh sb="28" eb="30">
      <t>ジッケン</t>
    </rPh>
    <rPh sb="30" eb="32">
      <t>キグ</t>
    </rPh>
    <rPh sb="33" eb="36">
      <t>シチョウカク</t>
    </rPh>
    <rPh sb="36" eb="38">
      <t>キョウイク</t>
    </rPh>
    <rPh sb="38" eb="40">
      <t>キグ</t>
    </rPh>
    <rPh sb="41" eb="43">
      <t>タイイク</t>
    </rPh>
    <rPh sb="43" eb="45">
      <t>キグ</t>
    </rPh>
    <rPh sb="46" eb="47">
      <t>ヒトシ</t>
    </rPh>
    <phoneticPr fontId="2"/>
  </si>
  <si>
    <t>気象用機器、環境測定機器、音響測定機器、水道メーター 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2">
      <t>スイドウ</t>
    </rPh>
    <rPh sb="27" eb="28">
      <t>ナド</t>
    </rPh>
    <phoneticPr fontId="2"/>
  </si>
  <si>
    <t>消火器、消防ポンプ・ホース、防災用品・防災グッズ 等</t>
    <rPh sb="0" eb="3">
      <t>ショウカキ</t>
    </rPh>
    <rPh sb="4" eb="6">
      <t>ショウボウ</t>
    </rPh>
    <rPh sb="14" eb="16">
      <t>ボウサイ</t>
    </rPh>
    <rPh sb="16" eb="18">
      <t>ヨウヒン</t>
    </rPh>
    <rPh sb="19" eb="21">
      <t>ボウサイ</t>
    </rPh>
    <rPh sb="25" eb="26">
      <t>ナド</t>
    </rPh>
    <phoneticPr fontId="2"/>
  </si>
  <si>
    <t>警察器具、防犯用品・防犯グッズ 等</t>
    <rPh sb="0" eb="2">
      <t>ケイサツ</t>
    </rPh>
    <rPh sb="2" eb="4">
      <t>キグ</t>
    </rPh>
    <rPh sb="5" eb="7">
      <t>ボウハン</t>
    </rPh>
    <rPh sb="7" eb="9">
      <t>ヨウヒン</t>
    </rPh>
    <rPh sb="10" eb="12">
      <t>ボウハン</t>
    </rPh>
    <rPh sb="16" eb="17">
      <t>ナド</t>
    </rPh>
    <phoneticPr fontId="2"/>
  </si>
  <si>
    <t>アスファルト、コンクリート、タール、乳剤　等</t>
    <rPh sb="18" eb="20">
      <t>ニュウザイ</t>
    </rPh>
    <rPh sb="21" eb="22">
      <t>トウ</t>
    </rPh>
    <phoneticPr fontId="2"/>
  </si>
  <si>
    <t>ガソリン、軽油、灯油、潤滑油　等（関連消耗品を含む）</t>
    <rPh sb="5" eb="7">
      <t>ケイユ</t>
    </rPh>
    <rPh sb="8" eb="10">
      <t>トウユ</t>
    </rPh>
    <rPh sb="11" eb="14">
      <t>ジュンカツユ</t>
    </rPh>
    <rPh sb="15" eb="16">
      <t>トウ</t>
    </rPh>
    <rPh sb="17" eb="19">
      <t>カンレン</t>
    </rPh>
    <rPh sb="19" eb="21">
      <t>ショウモウ</t>
    </rPh>
    <rPh sb="21" eb="22">
      <t>ヒン</t>
    </rPh>
    <rPh sb="23" eb="24">
      <t>フク</t>
    </rPh>
    <phoneticPr fontId="2"/>
  </si>
  <si>
    <t>事務服、作業服、白衣、帽子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ボウシ</t>
    </rPh>
    <rPh sb="14" eb="15">
      <t>トウ</t>
    </rPh>
    <phoneticPr fontId="2"/>
  </si>
  <si>
    <t>日用品（殺虫剤含む）、家庭金物、荒物、ガラス製品　等</t>
    <rPh sb="4" eb="7">
      <t>サッチュウザイ</t>
    </rPh>
    <rPh sb="7" eb="8">
      <t>フク</t>
    </rPh>
    <rPh sb="11" eb="13">
      <t>カテイ</t>
    </rPh>
    <rPh sb="13" eb="15">
      <t>カナモノ</t>
    </rPh>
    <rPh sb="16" eb="17">
      <t>アラ</t>
    </rPh>
    <rPh sb="17" eb="18">
      <t>モノ</t>
    </rPh>
    <rPh sb="22" eb="24">
      <t>セイヒン</t>
    </rPh>
    <rPh sb="25" eb="26">
      <t>トウ</t>
    </rPh>
    <phoneticPr fontId="2"/>
  </si>
  <si>
    <t>映画制作、ビデオ製作、スライド製作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</si>
  <si>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花苗、種苗、各種造園用品　等</t>
    <rPh sb="0" eb="1">
      <t>ハナ</t>
    </rPh>
    <rPh sb="1" eb="2">
      <t>ナエ</t>
    </rPh>
    <rPh sb="3" eb="4">
      <t>シュ</t>
    </rPh>
    <rPh sb="4" eb="5">
      <t>ナエ</t>
    </rPh>
    <rPh sb="6" eb="8">
      <t>カクシュ</t>
    </rPh>
    <rPh sb="8" eb="10">
      <t>ゾウエン</t>
    </rPh>
    <rPh sb="10" eb="12">
      <t>ヨウヒン</t>
    </rPh>
    <rPh sb="13" eb="14">
      <t>トウ</t>
    </rPh>
    <phoneticPr fontId="2"/>
  </si>
  <si>
    <t>各種電気・機械設備(電話設備、冷暖房、エレベーター、ボイラー等)、浄化槽保守点検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デンワ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</si>
  <si>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建物・管渠・浄化槽・水槽等清掃、施設維持管理　等</t>
    <rPh sb="0" eb="2">
      <t>タテモノ</t>
    </rPh>
    <rPh sb="3" eb="4">
      <t>カン</t>
    </rPh>
    <rPh sb="4" eb="5">
      <t>キョ</t>
    </rPh>
    <rPh sb="6" eb="9">
      <t>ジョウカソウ</t>
    </rPh>
    <rPh sb="10" eb="12">
      <t>スイソウ</t>
    </rPh>
    <rPh sb="11" eb="12">
      <t>シミズ</t>
    </rPh>
    <rPh sb="12" eb="13">
      <t>ナド</t>
    </rPh>
    <rPh sb="13" eb="15">
      <t>セイソウ</t>
    </rPh>
    <rPh sb="16" eb="18">
      <t>シセツ</t>
    </rPh>
    <rPh sb="18" eb="20">
      <t>イジ</t>
    </rPh>
    <rPh sb="20" eb="22">
      <t>カンリ</t>
    </rPh>
    <rPh sb="23" eb="24">
      <t>ナド</t>
    </rPh>
    <phoneticPr fontId="2"/>
  </si>
  <si>
    <t>庭園・公園維持管理(除草・樹木・芝生　等)</t>
    <rPh sb="0" eb="2">
      <t>テイエン</t>
    </rPh>
    <rPh sb="3" eb="5">
      <t>コウエン</t>
    </rPh>
    <rPh sb="5" eb="7">
      <t>イジ</t>
    </rPh>
    <rPh sb="7" eb="9">
      <t>カンリ</t>
    </rPh>
    <rPh sb="10" eb="12">
      <t>ジョソウ</t>
    </rPh>
    <rPh sb="13" eb="15">
      <t>ジュモク</t>
    </rPh>
    <rPh sb="16" eb="18">
      <t>シバフ</t>
    </rPh>
    <rPh sb="19" eb="20">
      <t>トウ</t>
    </rPh>
    <phoneticPr fontId="2"/>
  </si>
  <si>
    <t>空気環境測定、水質検査、消防設備検査、臨床検査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5">
      <t>トウ</t>
    </rPh>
    <phoneticPr fontId="2"/>
  </si>
  <si>
    <t>紙・鉄・非鉄金属の回収　等</t>
    <rPh sb="0" eb="1">
      <t>カミ</t>
    </rPh>
    <rPh sb="2" eb="3">
      <t>テツ</t>
    </rPh>
    <rPh sb="4" eb="5">
      <t>ヒ</t>
    </rPh>
    <rPh sb="5" eb="6">
      <t>テツ</t>
    </rPh>
    <rPh sb="6" eb="8">
      <t>キンゾク</t>
    </rPh>
    <rPh sb="9" eb="11">
      <t>カイシュウ</t>
    </rPh>
    <rPh sb="12" eb="13">
      <t>トウ</t>
    </rPh>
    <phoneticPr fontId="2"/>
  </si>
  <si>
    <t>老人福祉、介護、障害者福祉、その他の福祉サービス　等</t>
    <rPh sb="0" eb="2">
      <t>ロウジン</t>
    </rPh>
    <rPh sb="2" eb="4">
      <t>フクシ</t>
    </rPh>
    <rPh sb="5" eb="7">
      <t>カイゴ</t>
    </rPh>
    <rPh sb="8" eb="11">
      <t>ショウガイシャ</t>
    </rPh>
    <rPh sb="11" eb="13">
      <t>フクシ</t>
    </rPh>
    <rPh sb="16" eb="17">
      <t>タ</t>
    </rPh>
    <rPh sb="18" eb="20">
      <t>フクシ</t>
    </rPh>
    <rPh sb="25" eb="26">
      <t>トウ</t>
    </rPh>
    <phoneticPr fontId="2"/>
  </si>
  <si>
    <t>ＯＡ機器、植木、車両、医療機器、仮設資材等のリース・レンタル(保守管理を含む)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rPh sb="31" eb="33">
      <t>ホシュ</t>
    </rPh>
    <rPh sb="33" eb="35">
      <t>カンリ</t>
    </rPh>
    <rPh sb="36" eb="37">
      <t>フク</t>
    </rPh>
    <phoneticPr fontId="2"/>
  </si>
  <si>
    <t>いずれにも含まれない品目、業務</t>
    <rPh sb="5" eb="6">
      <t>フク</t>
    </rPh>
    <rPh sb="10" eb="12">
      <t>ヒンモク</t>
    </rPh>
    <rPh sb="13" eb="15">
      <t>ギョウム</t>
    </rPh>
    <phoneticPr fontId="2"/>
  </si>
  <si>
    <t>消火器、消防ポンプ・ホース、防災用品・防災グッズ　等</t>
    <rPh sb="0" eb="3">
      <t>ショウカキ</t>
    </rPh>
    <rPh sb="4" eb="6">
      <t>ショウボウ</t>
    </rPh>
    <rPh sb="14" eb="16">
      <t>ボウサイ</t>
    </rPh>
    <rPh sb="16" eb="18">
      <t>ヨウヒン</t>
    </rPh>
    <rPh sb="19" eb="21">
      <t>ボウサイ</t>
    </rPh>
    <rPh sb="25" eb="26">
      <t>トウ</t>
    </rPh>
    <phoneticPr fontId="2"/>
  </si>
  <si>
    <t>警察器具、防犯用品・防犯グッズ　等</t>
    <rPh sb="0" eb="2">
      <t>ケイサツ</t>
    </rPh>
    <rPh sb="2" eb="4">
      <t>キグ</t>
    </rPh>
    <rPh sb="5" eb="7">
      <t>ボウハン</t>
    </rPh>
    <rPh sb="7" eb="8">
      <t>ヨウ</t>
    </rPh>
    <rPh sb="8" eb="9">
      <t>ヒン</t>
    </rPh>
    <rPh sb="10" eb="12">
      <t>ボウハン</t>
    </rPh>
    <rPh sb="16" eb="17">
      <t>トウ</t>
    </rPh>
    <phoneticPr fontId="2"/>
  </si>
  <si>
    <t>大野市（令和99・99・99年度）</t>
    <rPh sb="0" eb="2">
      <t>オオノ</t>
    </rPh>
    <rPh sb="2" eb="3">
      <t>シ</t>
    </rPh>
    <rPh sb="4" eb="6">
      <t>レイワ</t>
    </rPh>
    <rPh sb="14" eb="16">
      <t>ネンド</t>
    </rPh>
    <phoneticPr fontId="2"/>
  </si>
  <si>
    <t>令和99年99月99日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</si>
  <si>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①筆記具、切・貼用品、付箋紙等②コピー用紙、PPC用紙等③電卓、複写機、シュレッダー等④各種コンピューター等⑤事務用机、椅子等⑥木印、ゴム印、日付印等</t>
    <rPh sb="1" eb="4">
      <t>ヒッキグ</t>
    </rPh>
    <rPh sb="5" eb="6">
      <t>キ</t>
    </rPh>
    <rPh sb="7" eb="8">
      <t>ハ</t>
    </rPh>
    <rPh sb="8" eb="10">
      <t>ヨウヒン</t>
    </rPh>
    <rPh sb="11" eb="14">
      <t>フセンシ</t>
    </rPh>
    <rPh sb="14" eb="15">
      <t>トウ</t>
    </rPh>
    <rPh sb="19" eb="21">
      <t>ヨウシ</t>
    </rPh>
    <rPh sb="25" eb="27">
      <t>ヨウシ</t>
    </rPh>
    <rPh sb="27" eb="28">
      <t>トウ</t>
    </rPh>
    <rPh sb="29" eb="31">
      <t>デンタク</t>
    </rPh>
    <rPh sb="32" eb="35">
      <t>フクシャキ</t>
    </rPh>
    <rPh sb="42" eb="43">
      <t>トウ</t>
    </rPh>
    <rPh sb="44" eb="46">
      <t>カクシュ</t>
    </rPh>
    <rPh sb="53" eb="54">
      <t>トウ</t>
    </rPh>
    <rPh sb="55" eb="58">
      <t>ジムヨウ</t>
    </rPh>
    <rPh sb="58" eb="59">
      <t>ツクエ</t>
    </rPh>
    <rPh sb="60" eb="62">
      <t>イス</t>
    </rPh>
    <rPh sb="62" eb="63">
      <t>トウ</t>
    </rPh>
    <rPh sb="64" eb="65">
      <t>モク</t>
    </rPh>
    <rPh sb="65" eb="66">
      <t>イン</t>
    </rPh>
    <rPh sb="69" eb="70">
      <t>イン</t>
    </rPh>
    <rPh sb="71" eb="74">
      <t>ヒヅケイン</t>
    </rPh>
    <rPh sb="74" eb="75">
      <t>トウ</t>
    </rPh>
    <phoneticPr fontId="2"/>
  </si>
  <si>
    <t>①図書、雑誌等②住宅明細図、各種地図等</t>
    <rPh sb="1" eb="3">
      <t>トショ</t>
    </rPh>
    <rPh sb="4" eb="6">
      <t>ザッシ</t>
    </rPh>
    <rPh sb="6" eb="7">
      <t>トウ</t>
    </rPh>
    <rPh sb="8" eb="10">
      <t>ジュウタク</t>
    </rPh>
    <rPh sb="10" eb="12">
      <t>メイサイ</t>
    </rPh>
    <rPh sb="12" eb="13">
      <t>ズ</t>
    </rPh>
    <rPh sb="14" eb="16">
      <t>カクシュ</t>
    </rPh>
    <rPh sb="16" eb="18">
      <t>チズ</t>
    </rPh>
    <rPh sb="18" eb="19">
      <t>トウ</t>
    </rPh>
    <phoneticPr fontId="2"/>
  </si>
  <si>
    <t>大野市（令和6・7・8年度）</t>
    <rPh sb="0" eb="2">
      <t>オオノ</t>
    </rPh>
    <rPh sb="2" eb="3">
      <t>シ</t>
    </rPh>
    <rPh sb="4" eb="6">
      <t>レイワ</t>
    </rPh>
    <rPh sb="11" eb="13">
      <t>ネンド</t>
    </rPh>
    <phoneticPr fontId="2"/>
  </si>
  <si>
    <t>必ず中分類の番号を丸番号にして付け、具体的な取扱商品(業務)を記入すること。</t>
    <phoneticPr fontId="2"/>
  </si>
  <si>
    <t>記入された文字はシステムで検索するために使用しますので、入力例を参考にして、</t>
    <rPh sb="0" eb="2">
      <t>キニュウ</t>
    </rPh>
    <rPh sb="5" eb="7">
      <t>モジ</t>
    </rPh>
    <rPh sb="28" eb="30">
      <t>ニュウリョク</t>
    </rPh>
    <rPh sb="30" eb="31">
      <t>レイ</t>
    </rPh>
    <rPh sb="32" eb="34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</si>
</sst>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3" xfId="0" applyFont="1" applyBorder="1" applyAlignment="1">
      <alignment horizontal="centerContinuous" vertical="center" wrapText="1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15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0" fontId="3" fillId="0" borderId="20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3" xfId="0" applyFont="1" applyBorder="1">
      <alignment vertical="center"/>
    </xf>
    <xf numFmtId="0" fontId="3" fillId="24" borderId="24" xfId="0" applyFont="1" applyFill="1" applyBorder="1" applyAlignment="1" applyProtection="1">
      <alignment horizontal="center" vertical="center"/>
      <protection locked="0"/>
    </xf>
    <xf numFmtId="0" fontId="3" fillId="24" borderId="24" xfId="0" applyFont="1" applyFill="1" applyBorder="1" applyAlignment="1" applyProtection="1">
      <alignment horizontal="center" vertical="center" shrinkToFit="1"/>
      <protection locked="0"/>
    </xf>
    <xf numFmtId="0" fontId="3" fillId="24" borderId="24" xfId="0" applyFont="1" applyFill="1" applyBorder="1" applyAlignment="1" applyProtection="1">
      <alignment horizontal="center" vertical="center" wrapText="1"/>
      <protection locked="0"/>
    </xf>
    <xf numFmtId="0" fontId="3" fillId="24" borderId="13" xfId="0" applyFont="1" applyFill="1" applyBorder="1" applyAlignment="1" applyProtection="1">
      <alignment horizontal="center" vertical="center"/>
      <protection locked="0"/>
    </xf>
    <xf numFmtId="0" fontId="3" fillId="24" borderId="13" xfId="0" applyFont="1" applyFill="1" applyBorder="1" applyAlignment="1" applyProtection="1">
      <alignment horizontal="center" vertical="center" shrinkToFit="1"/>
      <protection locked="0"/>
    </xf>
    <xf numFmtId="0" fontId="3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textRotation="255" shrinkToFit="1"/>
    </xf>
    <xf numFmtId="0" fontId="3" fillId="0" borderId="19" xfId="0" applyFont="1" applyBorder="1">
      <alignment vertical="center"/>
    </xf>
    <xf numFmtId="0" fontId="9" fillId="0" borderId="0" xfId="0" applyFont="1">
      <alignment vertical="center"/>
    </xf>
    <xf numFmtId="49" fontId="3" fillId="0" borderId="0" xfId="0" applyNumberFormat="1" applyFont="1">
      <alignment vertical="center"/>
    </xf>
    <xf numFmtId="0" fontId="10" fillId="0" borderId="0" xfId="0" applyFont="1">
      <alignment vertical="center"/>
    </xf>
    <xf numFmtId="0" fontId="0" fillId="24" borderId="25" xfId="0" applyFill="1" applyBorder="1">
      <alignment vertical="center"/>
    </xf>
    <xf numFmtId="0" fontId="11" fillId="0" borderId="0" xfId="0" applyFont="1">
      <alignment vertical="center"/>
    </xf>
    <xf numFmtId="0" fontId="0" fillId="25" borderId="25" xfId="0" applyFill="1" applyBorder="1">
      <alignment vertical="center"/>
    </xf>
    <xf numFmtId="49" fontId="3" fillId="0" borderId="26" xfId="0" applyNumberFormat="1" applyFont="1" applyBorder="1">
      <alignment vertical="center"/>
    </xf>
    <xf numFmtId="0" fontId="12" fillId="0" borderId="0" xfId="0" applyFont="1">
      <alignment vertical="center"/>
    </xf>
    <xf numFmtId="0" fontId="3" fillId="26" borderId="0" xfId="0" applyFont="1" applyFill="1">
      <alignment vertical="center"/>
    </xf>
    <xf numFmtId="0" fontId="3" fillId="0" borderId="0" xfId="41" applyFont="1">
      <alignment vertical="center"/>
    </xf>
    <xf numFmtId="0" fontId="3" fillId="0" borderId="11" xfId="41" applyFont="1" applyBorder="1">
      <alignment vertical="center"/>
    </xf>
    <xf numFmtId="0" fontId="3" fillId="0" borderId="10" xfId="41" applyFont="1" applyBorder="1">
      <alignment vertical="center"/>
    </xf>
    <xf numFmtId="0" fontId="3" fillId="0" borderId="15" xfId="41" applyFont="1" applyBorder="1">
      <alignment vertical="center"/>
    </xf>
    <xf numFmtId="0" fontId="3" fillId="0" borderId="20" xfId="41" applyFont="1" applyBorder="1">
      <alignment vertical="center"/>
    </xf>
    <xf numFmtId="0" fontId="3" fillId="0" borderId="12" xfId="41" applyFont="1" applyBorder="1">
      <alignment vertical="center"/>
    </xf>
    <xf numFmtId="0" fontId="3" fillId="0" borderId="13" xfId="41" applyFont="1" applyBorder="1">
      <alignment vertical="center"/>
    </xf>
    <xf numFmtId="49" fontId="3" fillId="0" borderId="21" xfId="41" applyNumberFormat="1" applyFont="1" applyBorder="1">
      <alignment vertical="center"/>
    </xf>
    <xf numFmtId="0" fontId="3" fillId="0" borderId="21" xfId="41" applyFont="1" applyBorder="1">
      <alignment vertical="center"/>
    </xf>
    <xf numFmtId="0" fontId="3" fillId="24" borderId="24" xfId="41" applyFont="1" applyFill="1" applyBorder="1" applyAlignment="1">
      <alignment horizontal="center" vertical="center"/>
    </xf>
    <xf numFmtId="0" fontId="3" fillId="24" borderId="24" xfId="4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49" fontId="3" fillId="25" borderId="11" xfId="0" applyNumberFormat="1" applyFont="1" applyFill="1" applyBorder="1" applyAlignment="1" applyProtection="1">
      <alignment vertical="top" wrapText="1"/>
      <protection locked="0"/>
    </xf>
    <xf numFmtId="49" fontId="3" fillId="25" borderId="10" xfId="0" applyNumberFormat="1" applyFont="1" applyFill="1" applyBorder="1" applyAlignment="1" applyProtection="1">
      <alignment vertical="top" wrapText="1"/>
      <protection locked="0"/>
    </xf>
    <xf numFmtId="49" fontId="3" fillId="25" borderId="15" xfId="0" applyNumberFormat="1" applyFont="1" applyFill="1" applyBorder="1" applyAlignment="1" applyProtection="1">
      <alignment vertical="top" wrapText="1"/>
      <protection locked="0"/>
    </xf>
    <xf numFmtId="49" fontId="3" fillId="25" borderId="18" xfId="0" applyNumberFormat="1" applyFont="1" applyFill="1" applyBorder="1" applyAlignment="1" applyProtection="1">
      <alignment vertical="top" wrapText="1"/>
      <protection locked="0"/>
    </xf>
    <xf numFmtId="49" fontId="3" fillId="25" borderId="0" xfId="0" applyNumberFormat="1" applyFont="1" applyFill="1" applyAlignment="1" applyProtection="1">
      <alignment vertical="top" wrapText="1"/>
      <protection locked="0"/>
    </xf>
    <xf numFmtId="49" fontId="3" fillId="25" borderId="19" xfId="0" applyNumberFormat="1" applyFont="1" applyFill="1" applyBorder="1" applyAlignment="1" applyProtection="1">
      <alignment vertical="top" wrapText="1"/>
      <protection locked="0"/>
    </xf>
    <xf numFmtId="49" fontId="3" fillId="25" borderId="27" xfId="0" applyNumberFormat="1" applyFont="1" applyFill="1" applyBorder="1" applyAlignment="1" applyProtection="1">
      <alignment vertical="top" wrapText="1"/>
      <protection locked="0"/>
    </xf>
    <xf numFmtId="49" fontId="3" fillId="25" borderId="22" xfId="0" applyNumberFormat="1" applyFont="1" applyFill="1" applyBorder="1" applyAlignment="1" applyProtection="1">
      <alignment vertical="top" wrapText="1"/>
      <protection locked="0"/>
    </xf>
    <xf numFmtId="49" fontId="3" fillId="25" borderId="23" xfId="0" applyNumberFormat="1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25" borderId="11" xfId="0" applyFont="1" applyFill="1" applyBorder="1" applyAlignment="1" applyProtection="1">
      <alignment horizontal="center" vertical="center"/>
      <protection locked="0"/>
    </xf>
    <xf numFmtId="0" fontId="3" fillId="25" borderId="15" xfId="0" applyFont="1" applyFill="1" applyBorder="1" applyAlignment="1" applyProtection="1">
      <alignment horizontal="center" vertical="center"/>
      <protection locked="0"/>
    </xf>
    <xf numFmtId="0" fontId="3" fillId="25" borderId="18" xfId="0" applyFont="1" applyFill="1" applyBorder="1" applyAlignment="1" applyProtection="1">
      <alignment horizontal="center" vertical="center"/>
      <protection locked="0"/>
    </xf>
    <xf numFmtId="0" fontId="3" fillId="25" borderId="19" xfId="0" applyFont="1" applyFill="1" applyBorder="1" applyAlignment="1" applyProtection="1">
      <alignment horizontal="center" vertical="center"/>
      <protection locked="0"/>
    </xf>
    <xf numFmtId="0" fontId="3" fillId="25" borderId="27" xfId="0" applyFont="1" applyFill="1" applyBorder="1" applyAlignment="1" applyProtection="1">
      <alignment horizontal="center" vertical="center"/>
      <protection locked="0"/>
    </xf>
    <xf numFmtId="0" fontId="3" fillId="25" borderId="23" xfId="0" applyFont="1" applyFill="1" applyBorder="1" applyAlignment="1" applyProtection="1">
      <alignment horizontal="center" vertical="center"/>
      <protection locked="0"/>
    </xf>
    <xf numFmtId="0" fontId="3" fillId="25" borderId="17" xfId="0" applyFont="1" applyFill="1" applyBorder="1" applyAlignment="1" applyProtection="1">
      <alignment horizontal="center" vertical="center"/>
      <protection locked="0"/>
    </xf>
    <xf numFmtId="0" fontId="3" fillId="25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25" borderId="29" xfId="0" applyNumberFormat="1" applyFont="1" applyFill="1" applyBorder="1" applyProtection="1">
      <alignment vertical="center"/>
      <protection locked="0"/>
    </xf>
    <xf numFmtId="49" fontId="3" fillId="25" borderId="31" xfId="0" applyNumberFormat="1" applyFont="1" applyFill="1" applyBorder="1" applyProtection="1">
      <alignment vertical="center"/>
      <protection locked="0"/>
    </xf>
    <xf numFmtId="49" fontId="3" fillId="25" borderId="30" xfId="0" applyNumberFormat="1" applyFont="1" applyFill="1" applyBorder="1" applyProtection="1">
      <alignment vertical="center"/>
      <protection locked="0"/>
    </xf>
    <xf numFmtId="0" fontId="3" fillId="27" borderId="17" xfId="0" applyFont="1" applyFill="1" applyBorder="1" applyAlignment="1">
      <alignment horizontal="distributed" vertical="center"/>
    </xf>
    <xf numFmtId="0" fontId="3" fillId="27" borderId="12" xfId="0" applyFont="1" applyFill="1" applyBorder="1" applyAlignment="1">
      <alignment horizontal="distributed" vertical="center"/>
    </xf>
    <xf numFmtId="0" fontId="3" fillId="27" borderId="13" xfId="0" applyFont="1" applyFill="1" applyBorder="1" applyAlignment="1">
      <alignment horizontal="distributed" vertical="center"/>
    </xf>
    <xf numFmtId="49" fontId="3" fillId="25" borderId="17" xfId="0" applyNumberFormat="1" applyFont="1" applyFill="1" applyBorder="1" applyProtection="1">
      <alignment vertical="center"/>
      <protection locked="0"/>
    </xf>
    <xf numFmtId="49" fontId="3" fillId="25" borderId="12" xfId="0" applyNumberFormat="1" applyFont="1" applyFill="1" applyBorder="1" applyProtection="1">
      <alignment vertical="center"/>
      <protection locked="0"/>
    </xf>
    <xf numFmtId="49" fontId="3" fillId="25" borderId="13" xfId="0" applyNumberFormat="1" applyFont="1" applyFill="1" applyBorder="1" applyProtection="1">
      <alignment vertical="center"/>
      <protection locked="0"/>
    </xf>
    <xf numFmtId="0" fontId="3" fillId="27" borderId="18" xfId="0" applyFont="1" applyFill="1" applyBorder="1" applyAlignment="1">
      <alignment horizontal="distributed" vertical="center"/>
    </xf>
    <xf numFmtId="0" fontId="3" fillId="27" borderId="0" xfId="0" applyFont="1" applyFill="1" applyAlignment="1">
      <alignment horizontal="distributed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2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176" fontId="3" fillId="25" borderId="17" xfId="0" applyNumberFormat="1" applyFont="1" applyFill="1" applyBorder="1" applyAlignment="1" applyProtection="1">
      <alignment horizontal="center" vertical="center"/>
      <protection locked="0"/>
    </xf>
    <xf numFmtId="176" fontId="3" fillId="25" borderId="12" xfId="0" applyNumberFormat="1" applyFont="1" applyFill="1" applyBorder="1" applyAlignment="1" applyProtection="1">
      <alignment horizontal="center" vertical="center"/>
      <protection locked="0"/>
    </xf>
    <xf numFmtId="176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7" fillId="27" borderId="11" xfId="0" applyFont="1" applyFill="1" applyBorder="1" applyAlignment="1">
      <alignment horizontal="distributed" vertical="center"/>
    </xf>
    <xf numFmtId="0" fontId="7" fillId="27" borderId="10" xfId="0" applyFont="1" applyFill="1" applyBorder="1" applyAlignment="1">
      <alignment horizontal="distributed" vertical="center"/>
    </xf>
    <xf numFmtId="0" fontId="7" fillId="27" borderId="15" xfId="0" applyFont="1" applyFill="1" applyBorder="1" applyAlignment="1">
      <alignment horizontal="distributed" vertical="center"/>
    </xf>
    <xf numFmtId="0" fontId="3" fillId="27" borderId="19" xfId="0" applyFont="1" applyFill="1" applyBorder="1" applyAlignment="1">
      <alignment horizontal="distributed" vertical="center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78" fontId="3" fillId="25" borderId="12" xfId="0" applyNumberFormat="1" applyFont="1" applyFill="1" applyBorder="1" applyAlignment="1" applyProtection="1">
      <alignment horizontal="center" vertical="center"/>
      <protection locked="0"/>
    </xf>
    <xf numFmtId="178" fontId="3" fillId="25" borderId="13" xfId="0" applyNumberFormat="1" applyFont="1" applyFill="1" applyBorder="1" applyAlignment="1" applyProtection="1">
      <alignment horizontal="center" vertical="center"/>
      <protection locked="0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177" fontId="3" fillId="25" borderId="12" xfId="0" applyNumberFormat="1" applyFont="1" applyFill="1" applyBorder="1" applyAlignment="1" applyProtection="1">
      <alignment horizontal="center" vertical="center"/>
      <protection locked="0"/>
    </xf>
    <xf numFmtId="177" fontId="3" fillId="25" borderId="13" xfId="0" applyNumberFormat="1" applyFont="1" applyFill="1" applyBorder="1" applyAlignment="1" applyProtection="1">
      <alignment horizontal="center" vertical="center"/>
      <protection locked="0"/>
    </xf>
    <xf numFmtId="178" fontId="3" fillId="25" borderId="0" xfId="0" applyNumberFormat="1" applyFont="1" applyFill="1" applyAlignment="1" applyProtection="1">
      <alignment horizontal="right" vertical="center"/>
      <protection locked="0"/>
    </xf>
    <xf numFmtId="0" fontId="3" fillId="24" borderId="17" xfId="0" applyFont="1" applyFill="1" applyBorder="1" applyProtection="1">
      <alignment vertical="center"/>
      <protection locked="0"/>
    </xf>
    <xf numFmtId="0" fontId="3" fillId="24" borderId="12" xfId="0" applyFont="1" applyFill="1" applyBorder="1" applyProtection="1">
      <alignment vertical="center"/>
      <protection locked="0"/>
    </xf>
    <xf numFmtId="0" fontId="3" fillId="24" borderId="13" xfId="0" applyFont="1" applyFill="1" applyBorder="1" applyProtection="1">
      <alignment vertical="center"/>
      <protection locked="0"/>
    </xf>
    <xf numFmtId="49" fontId="3" fillId="25" borderId="21" xfId="0" applyNumberFormat="1" applyFont="1" applyFill="1" applyBorder="1" applyProtection="1">
      <alignment vertical="center"/>
      <protection locked="0"/>
    </xf>
    <xf numFmtId="49" fontId="3" fillId="25" borderId="32" xfId="0" applyNumberFormat="1" applyFont="1" applyFill="1" applyBorder="1" applyProtection="1">
      <alignment vertical="center"/>
      <protection locked="0"/>
    </xf>
    <xf numFmtId="0" fontId="7" fillId="27" borderId="18" xfId="0" applyFont="1" applyFill="1" applyBorder="1" applyAlignment="1">
      <alignment horizontal="distributed" vertical="center"/>
    </xf>
    <xf numFmtId="0" fontId="7" fillId="27" borderId="0" xfId="0" applyFont="1" applyFill="1" applyAlignment="1">
      <alignment horizontal="distributed" vertical="center"/>
    </xf>
    <xf numFmtId="0" fontId="7" fillId="27" borderId="19" xfId="0" applyFont="1" applyFill="1" applyBorder="1" applyAlignment="1">
      <alignment horizontal="distributed" vertical="center"/>
    </xf>
    <xf numFmtId="49" fontId="3" fillId="25" borderId="21" xfId="0" applyNumberFormat="1" applyFont="1" applyFill="1" applyBorder="1" applyAlignment="1" applyProtection="1">
      <alignment horizontal="left" vertical="center"/>
      <protection locked="0"/>
    </xf>
    <xf numFmtId="49" fontId="3" fillId="25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>
      <alignment horizontal="center" vertical="center" wrapText="1" shrinkToFit="1"/>
    </xf>
    <xf numFmtId="49" fontId="3" fillId="0" borderId="31" xfId="0" applyNumberFormat="1" applyFont="1" applyBorder="1" applyAlignment="1">
      <alignment horizontal="center" vertical="center" wrapText="1" shrinkToFit="1"/>
    </xf>
    <xf numFmtId="49" fontId="3" fillId="0" borderId="30" xfId="0" applyNumberFormat="1" applyFont="1" applyBorder="1" applyAlignment="1">
      <alignment horizontal="center" vertical="center" wrapText="1" shrinkToFit="1"/>
    </xf>
    <xf numFmtId="49" fontId="3" fillId="24" borderId="29" xfId="0" applyNumberFormat="1" applyFont="1" applyFill="1" applyBorder="1" applyAlignment="1" applyProtection="1">
      <alignment horizontal="center" vertical="center"/>
      <protection locked="0"/>
    </xf>
    <xf numFmtId="49" fontId="3" fillId="24" borderId="31" xfId="0" applyNumberFormat="1" applyFont="1" applyFill="1" applyBorder="1" applyAlignment="1" applyProtection="1">
      <alignment horizontal="center" vertical="center"/>
      <protection locked="0"/>
    </xf>
    <xf numFmtId="49" fontId="3" fillId="24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25" borderId="29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49" fontId="3" fillId="25" borderId="30" xfId="0" applyNumberFormat="1" applyFont="1" applyFill="1" applyBorder="1" applyAlignment="1" applyProtection="1">
      <alignment horizontal="left" vertical="center"/>
      <protection locked="0"/>
    </xf>
    <xf numFmtId="0" fontId="3" fillId="27" borderId="11" xfId="0" applyFont="1" applyFill="1" applyBorder="1" applyAlignment="1">
      <alignment horizontal="distributed" vertical="center"/>
    </xf>
    <xf numFmtId="0" fontId="3" fillId="27" borderId="10" xfId="0" applyFont="1" applyFill="1" applyBorder="1" applyAlignment="1">
      <alignment horizontal="distributed" vertical="center"/>
    </xf>
    <xf numFmtId="0" fontId="3" fillId="27" borderId="15" xfId="0" applyFont="1" applyFill="1" applyBorder="1" applyAlignment="1">
      <alignment horizontal="distributed" vertical="center"/>
    </xf>
    <xf numFmtId="0" fontId="3" fillId="27" borderId="27" xfId="0" applyFont="1" applyFill="1" applyBorder="1" applyAlignment="1">
      <alignment horizontal="distributed" vertical="center"/>
    </xf>
    <xf numFmtId="0" fontId="3" fillId="27" borderId="22" xfId="0" applyFont="1" applyFill="1" applyBorder="1" applyAlignment="1">
      <alignment horizontal="distributed" vertical="center"/>
    </xf>
    <xf numFmtId="0" fontId="3" fillId="27" borderId="23" xfId="0" applyFont="1" applyFill="1" applyBorder="1" applyAlignment="1">
      <alignment horizontal="distributed" vertical="center"/>
    </xf>
    <xf numFmtId="49" fontId="3" fillId="25" borderId="10" xfId="0" applyNumberFormat="1" applyFont="1" applyFill="1" applyBorder="1" applyProtection="1">
      <alignment vertical="center"/>
      <protection locked="0"/>
    </xf>
    <xf numFmtId="49" fontId="3" fillId="25" borderId="27" xfId="0" applyNumberFormat="1" applyFont="1" applyFill="1" applyBorder="1" applyProtection="1">
      <alignment vertical="center"/>
      <protection locked="0"/>
    </xf>
    <xf numFmtId="49" fontId="3" fillId="25" borderId="22" xfId="0" applyNumberFormat="1" applyFont="1" applyFill="1" applyBorder="1" applyProtection="1">
      <alignment vertical="center"/>
      <protection locked="0"/>
    </xf>
    <xf numFmtId="49" fontId="3" fillId="25" borderId="23" xfId="0" applyNumberFormat="1" applyFont="1" applyFill="1" applyBorder="1" applyProtection="1">
      <alignment vertical="center"/>
      <protection locked="0"/>
    </xf>
    <xf numFmtId="49" fontId="3" fillId="25" borderId="26" xfId="0" applyNumberFormat="1" applyFont="1" applyFill="1" applyBorder="1" applyProtection="1">
      <alignment vertical="center"/>
      <protection locked="0"/>
    </xf>
    <xf numFmtId="0" fontId="3" fillId="27" borderId="17" xfId="0" applyFont="1" applyFill="1" applyBorder="1" applyAlignment="1">
      <alignment horizontal="center" vertical="center" shrinkToFit="1"/>
    </xf>
    <xf numFmtId="0" fontId="3" fillId="27" borderId="12" xfId="0" applyFont="1" applyFill="1" applyBorder="1" applyAlignment="1">
      <alignment horizontal="center" vertical="center" shrinkToFit="1"/>
    </xf>
    <xf numFmtId="0" fontId="3" fillId="27" borderId="13" xfId="0" applyFont="1" applyFill="1" applyBorder="1" applyAlignment="1">
      <alignment horizontal="center" vertical="center" shrinkToFit="1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179" fontId="3" fillId="25" borderId="12" xfId="0" applyNumberFormat="1" applyFont="1" applyFill="1" applyBorder="1" applyAlignment="1" applyProtection="1">
      <alignment horizontal="center" vertical="center"/>
      <protection locked="0"/>
    </xf>
    <xf numFmtId="179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11" xfId="0" applyNumberFormat="1" applyFont="1" applyFill="1" applyBorder="1" applyAlignment="1" applyProtection="1">
      <alignment horizontal="center" vertical="center"/>
      <protection locked="0"/>
    </xf>
    <xf numFmtId="179" fontId="3" fillId="25" borderId="10" xfId="0" applyNumberFormat="1" applyFont="1" applyFill="1" applyBorder="1" applyAlignment="1" applyProtection="1">
      <alignment horizontal="center" vertical="center"/>
      <protection locked="0"/>
    </xf>
    <xf numFmtId="179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25" borderId="17" xfId="41" applyFont="1" applyFill="1" applyBorder="1" applyAlignment="1">
      <alignment horizontal="center" vertical="center"/>
    </xf>
    <xf numFmtId="0" fontId="3" fillId="25" borderId="13" xfId="41" applyFont="1" applyFill="1" applyBorder="1" applyAlignment="1">
      <alignment horizontal="center" vertical="center"/>
    </xf>
    <xf numFmtId="0" fontId="3" fillId="25" borderId="11" xfId="41" applyFont="1" applyFill="1" applyBorder="1" applyAlignment="1">
      <alignment horizontal="center" vertical="center"/>
    </xf>
    <xf numFmtId="0" fontId="3" fillId="25" borderId="15" xfId="41" applyFont="1" applyFill="1" applyBorder="1" applyAlignment="1">
      <alignment horizontal="center" vertical="center"/>
    </xf>
    <xf numFmtId="0" fontId="3" fillId="25" borderId="18" xfId="41" applyFont="1" applyFill="1" applyBorder="1" applyAlignment="1">
      <alignment horizontal="center" vertical="center"/>
    </xf>
    <xf numFmtId="0" fontId="3" fillId="25" borderId="19" xfId="41" applyFont="1" applyFill="1" applyBorder="1" applyAlignment="1">
      <alignment horizontal="center" vertical="center"/>
    </xf>
    <xf numFmtId="0" fontId="3" fillId="25" borderId="27" xfId="41" applyFont="1" applyFill="1" applyBorder="1" applyAlignment="1">
      <alignment horizontal="center" vertical="center"/>
    </xf>
    <xf numFmtId="0" fontId="3" fillId="25" borderId="23" xfId="41" applyFont="1" applyFill="1" applyBorder="1" applyAlignment="1">
      <alignment horizontal="center" vertical="center"/>
    </xf>
    <xf numFmtId="49" fontId="3" fillId="25" borderId="11" xfId="41" applyNumberFormat="1" applyFont="1" applyFill="1" applyBorder="1" applyAlignment="1">
      <alignment vertical="top" wrapText="1"/>
    </xf>
    <xf numFmtId="49" fontId="3" fillId="25" borderId="10" xfId="41" applyNumberFormat="1" applyFont="1" applyFill="1" applyBorder="1" applyAlignment="1">
      <alignment vertical="top" wrapText="1"/>
    </xf>
    <xf numFmtId="49" fontId="3" fillId="25" borderId="15" xfId="41" applyNumberFormat="1" applyFont="1" applyFill="1" applyBorder="1" applyAlignment="1">
      <alignment vertical="top" wrapText="1"/>
    </xf>
    <xf numFmtId="49" fontId="3" fillId="25" borderId="18" xfId="41" applyNumberFormat="1" applyFont="1" applyFill="1" applyBorder="1" applyAlignment="1">
      <alignment vertical="top" wrapText="1"/>
    </xf>
    <xf numFmtId="49" fontId="3" fillId="25" borderId="0" xfId="41" applyNumberFormat="1" applyFont="1" applyFill="1" applyAlignment="1">
      <alignment vertical="top" wrapText="1"/>
    </xf>
    <xf numFmtId="49" fontId="3" fillId="25" borderId="19" xfId="41" applyNumberFormat="1" applyFont="1" applyFill="1" applyBorder="1" applyAlignment="1">
      <alignment vertical="top" wrapText="1"/>
    </xf>
    <xf numFmtId="49" fontId="3" fillId="25" borderId="27" xfId="41" applyNumberFormat="1" applyFont="1" applyFill="1" applyBorder="1" applyAlignment="1">
      <alignment vertical="top" wrapText="1"/>
    </xf>
    <xf numFmtId="49" fontId="3" fillId="25" borderId="22" xfId="41" applyNumberFormat="1" applyFont="1" applyFill="1" applyBorder="1" applyAlignment="1">
      <alignment vertical="top" wrapText="1"/>
    </xf>
    <xf numFmtId="49" fontId="3" fillId="25" borderId="23" xfId="41" applyNumberFormat="1" applyFont="1" applyFill="1" applyBorder="1" applyAlignment="1">
      <alignment vertical="top" wrapText="1"/>
    </xf>
    <xf numFmtId="49" fontId="3" fillId="25" borderId="17" xfId="41" applyNumberFormat="1" applyFont="1" applyFill="1" applyBorder="1">
      <alignment vertical="center"/>
    </xf>
    <xf numFmtId="49" fontId="3" fillId="25" borderId="12" xfId="41" applyNumberFormat="1" applyFont="1" applyFill="1" applyBorder="1">
      <alignment vertical="center"/>
    </xf>
    <xf numFmtId="49" fontId="3" fillId="25" borderId="13" xfId="41" applyNumberFormat="1" applyFont="1" applyFill="1" applyBorder="1">
      <alignment vertical="center"/>
    </xf>
    <xf numFmtId="0" fontId="3" fillId="27" borderId="17" xfId="41" applyFont="1" applyFill="1" applyBorder="1" applyAlignment="1">
      <alignment horizontal="distributed" vertical="center"/>
    </xf>
    <xf numFmtId="0" fontId="3" fillId="27" borderId="12" xfId="41" applyFont="1" applyFill="1" applyBorder="1" applyAlignment="1">
      <alignment horizontal="distributed" vertical="center"/>
    </xf>
    <xf numFmtId="0" fontId="3" fillId="27" borderId="13" xfId="41" applyFont="1" applyFill="1" applyBorder="1" applyAlignment="1">
      <alignment horizontal="distributed" vertical="center"/>
    </xf>
    <xf numFmtId="49" fontId="3" fillId="25" borderId="21" xfId="41" applyNumberFormat="1" applyFont="1" applyFill="1" applyBorder="1">
      <alignment vertical="center"/>
    </xf>
    <xf numFmtId="49" fontId="3" fillId="25" borderId="32" xfId="41" applyNumberFormat="1" applyFont="1" applyFill="1" applyBorder="1">
      <alignment vertical="center"/>
    </xf>
    <xf numFmtId="0" fontId="3" fillId="0" borderId="29" xfId="41" applyFont="1" applyBorder="1" applyAlignment="1">
      <alignment horizontal="center" vertical="center"/>
    </xf>
    <xf numFmtId="0" fontId="3" fillId="0" borderId="30" xfId="41" applyFont="1" applyBorder="1" applyAlignment="1">
      <alignment horizontal="center" vertical="center"/>
    </xf>
    <xf numFmtId="49" fontId="3" fillId="25" borderId="29" xfId="41" applyNumberFormat="1" applyFont="1" applyFill="1" applyBorder="1">
      <alignment vertical="center"/>
    </xf>
    <xf numFmtId="49" fontId="3" fillId="25" borderId="31" xfId="41" applyNumberFormat="1" applyFont="1" applyFill="1" applyBorder="1">
      <alignment vertical="center"/>
    </xf>
    <xf numFmtId="49" fontId="3" fillId="25" borderId="30" xfId="41" applyNumberFormat="1" applyFont="1" applyFill="1" applyBorder="1">
      <alignment vertical="center"/>
    </xf>
    <xf numFmtId="179" fontId="3" fillId="25" borderId="17" xfId="41" applyNumberFormat="1" applyFont="1" applyFill="1" applyBorder="1" applyAlignment="1">
      <alignment horizontal="center" vertical="center"/>
    </xf>
    <xf numFmtId="179" fontId="3" fillId="25" borderId="12" xfId="41" applyNumberFormat="1" applyFont="1" applyFill="1" applyBorder="1" applyAlignment="1">
      <alignment horizontal="center" vertical="center"/>
    </xf>
    <xf numFmtId="179" fontId="3" fillId="25" borderId="13" xfId="41" applyNumberFormat="1" applyFont="1" applyFill="1" applyBorder="1" applyAlignment="1">
      <alignment horizontal="center" vertical="center"/>
    </xf>
    <xf numFmtId="0" fontId="3" fillId="27" borderId="17" xfId="41" applyFont="1" applyFill="1" applyBorder="1" applyAlignment="1">
      <alignment horizontal="center" vertical="center" shrinkToFit="1"/>
    </xf>
    <xf numFmtId="0" fontId="3" fillId="27" borderId="12" xfId="41" applyFont="1" applyFill="1" applyBorder="1" applyAlignment="1">
      <alignment horizontal="center" vertical="center" shrinkToFit="1"/>
    </xf>
    <xf numFmtId="0" fontId="3" fillId="27" borderId="13" xfId="41" applyFont="1" applyFill="1" applyBorder="1" applyAlignment="1">
      <alignment horizontal="center" vertical="center" shrinkToFit="1"/>
    </xf>
    <xf numFmtId="179" fontId="3" fillId="25" borderId="11" xfId="41" applyNumberFormat="1" applyFont="1" applyFill="1" applyBorder="1" applyAlignment="1">
      <alignment horizontal="center" vertical="center"/>
    </xf>
    <xf numFmtId="179" fontId="3" fillId="25" borderId="10" xfId="41" applyNumberFormat="1" applyFont="1" applyFill="1" applyBorder="1" applyAlignment="1">
      <alignment horizontal="center" vertical="center"/>
    </xf>
    <xf numFmtId="179" fontId="3" fillId="25" borderId="15" xfId="41" applyNumberFormat="1" applyFont="1" applyFill="1" applyBorder="1" applyAlignment="1">
      <alignment horizontal="center" vertical="center"/>
    </xf>
    <xf numFmtId="178" fontId="3" fillId="25" borderId="17" xfId="41" applyNumberFormat="1" applyFont="1" applyFill="1" applyBorder="1" applyAlignment="1">
      <alignment horizontal="center" vertical="center"/>
    </xf>
    <xf numFmtId="178" fontId="3" fillId="25" borderId="12" xfId="41" applyNumberFormat="1" applyFont="1" applyFill="1" applyBorder="1" applyAlignment="1">
      <alignment horizontal="center" vertical="center"/>
    </xf>
    <xf numFmtId="178" fontId="3" fillId="25" borderId="13" xfId="41" applyNumberFormat="1" applyFont="1" applyFill="1" applyBorder="1" applyAlignment="1">
      <alignment horizontal="center" vertical="center"/>
    </xf>
    <xf numFmtId="0" fontId="3" fillId="27" borderId="17" xfId="41" applyFont="1" applyFill="1" applyBorder="1" applyAlignment="1">
      <alignment horizontal="center" vertical="center"/>
    </xf>
    <xf numFmtId="0" fontId="3" fillId="27" borderId="12" xfId="41" applyFont="1" applyFill="1" applyBorder="1" applyAlignment="1">
      <alignment horizontal="center" vertical="center"/>
    </xf>
    <xf numFmtId="0" fontId="3" fillId="27" borderId="13" xfId="41" applyFont="1" applyFill="1" applyBorder="1" applyAlignment="1">
      <alignment horizontal="center" vertical="center"/>
    </xf>
    <xf numFmtId="177" fontId="3" fillId="25" borderId="17" xfId="41" applyNumberFormat="1" applyFont="1" applyFill="1" applyBorder="1" applyAlignment="1">
      <alignment horizontal="center" vertical="center"/>
    </xf>
    <xf numFmtId="177" fontId="3" fillId="25" borderId="12" xfId="41" applyNumberFormat="1" applyFont="1" applyFill="1" applyBorder="1" applyAlignment="1">
      <alignment horizontal="center" vertical="center"/>
    </xf>
    <xf numFmtId="177" fontId="3" fillId="25" borderId="13" xfId="41" applyNumberFormat="1" applyFont="1" applyFill="1" applyBorder="1" applyAlignment="1">
      <alignment horizontal="center" vertical="center"/>
    </xf>
    <xf numFmtId="176" fontId="3" fillId="25" borderId="17" xfId="41" applyNumberFormat="1" applyFont="1" applyFill="1" applyBorder="1" applyAlignment="1">
      <alignment horizontal="center" vertical="center"/>
    </xf>
    <xf numFmtId="176" fontId="3" fillId="25" borderId="12" xfId="41" applyNumberFormat="1" applyFont="1" applyFill="1" applyBorder="1" applyAlignment="1">
      <alignment horizontal="center" vertical="center"/>
    </xf>
    <xf numFmtId="176" fontId="3" fillId="25" borderId="13" xfId="41" applyNumberFormat="1" applyFont="1" applyFill="1" applyBorder="1" applyAlignment="1">
      <alignment horizontal="center" vertical="center"/>
    </xf>
    <xf numFmtId="0" fontId="3" fillId="0" borderId="27" xfId="41" applyFont="1" applyBorder="1" applyAlignment="1">
      <alignment horizontal="center" vertical="center"/>
    </xf>
    <xf numFmtId="0" fontId="3" fillId="0" borderId="23" xfId="41" applyFont="1" applyBorder="1" applyAlignment="1">
      <alignment horizontal="center" vertical="center"/>
    </xf>
    <xf numFmtId="49" fontId="3" fillId="25" borderId="26" xfId="41" applyNumberFormat="1" applyFont="1" applyFill="1" applyBorder="1">
      <alignment vertical="center"/>
    </xf>
    <xf numFmtId="49" fontId="3" fillId="25" borderId="10" xfId="41" applyNumberFormat="1" applyFont="1" applyFill="1" applyBorder="1">
      <alignment vertical="center"/>
    </xf>
    <xf numFmtId="49" fontId="3" fillId="25" borderId="27" xfId="41" applyNumberFormat="1" applyFont="1" applyFill="1" applyBorder="1">
      <alignment vertical="center"/>
    </xf>
    <xf numFmtId="49" fontId="3" fillId="25" borderId="22" xfId="41" applyNumberFormat="1" applyFont="1" applyFill="1" applyBorder="1">
      <alignment vertical="center"/>
    </xf>
    <xf numFmtId="49" fontId="3" fillId="25" borderId="23" xfId="41" applyNumberFormat="1" applyFont="1" applyFill="1" applyBorder="1">
      <alignment vertical="center"/>
    </xf>
    <xf numFmtId="49" fontId="3" fillId="24" borderId="29" xfId="41" applyNumberFormat="1" applyFont="1" applyFill="1" applyBorder="1" applyAlignment="1">
      <alignment horizontal="center" vertical="center"/>
    </xf>
    <xf numFmtId="49" fontId="3" fillId="24" borderId="31" xfId="41" applyNumberFormat="1" applyFont="1" applyFill="1" applyBorder="1" applyAlignment="1">
      <alignment horizontal="center" vertical="center"/>
    </xf>
    <xf numFmtId="49" fontId="3" fillId="24" borderId="30" xfId="41" applyNumberFormat="1" applyFont="1" applyFill="1" applyBorder="1" applyAlignment="1">
      <alignment horizontal="center" vertical="center"/>
    </xf>
    <xf numFmtId="49" fontId="3" fillId="25" borderId="29" xfId="41" applyNumberFormat="1" applyFont="1" applyFill="1" applyBorder="1" applyAlignment="1">
      <alignment horizontal="left" vertical="center"/>
    </xf>
    <xf numFmtId="49" fontId="3" fillId="25" borderId="31" xfId="41" applyNumberFormat="1" applyFont="1" applyFill="1" applyBorder="1" applyAlignment="1">
      <alignment horizontal="left" vertical="center"/>
    </xf>
    <xf numFmtId="49" fontId="3" fillId="25" borderId="30" xfId="41" applyNumberFormat="1" applyFont="1" applyFill="1" applyBorder="1" applyAlignment="1">
      <alignment horizontal="left" vertical="center"/>
    </xf>
    <xf numFmtId="178" fontId="3" fillId="25" borderId="0" xfId="41" quotePrefix="1" applyNumberFormat="1" applyFont="1" applyFill="1" applyAlignment="1">
      <alignment horizontal="right" vertical="center"/>
    </xf>
    <xf numFmtId="178" fontId="3" fillId="25" borderId="0" xfId="41" applyNumberFormat="1" applyFont="1" applyFill="1" applyAlignment="1">
      <alignment horizontal="right" vertical="center"/>
    </xf>
    <xf numFmtId="0" fontId="3" fillId="24" borderId="17" xfId="41" applyFont="1" applyFill="1" applyBorder="1">
      <alignment vertical="center"/>
    </xf>
    <xf numFmtId="0" fontId="3" fillId="24" borderId="12" xfId="41" applyFont="1" applyFill="1" applyBorder="1">
      <alignment vertical="center"/>
    </xf>
    <xf numFmtId="0" fontId="3" fillId="24" borderId="13" xfId="41" applyFont="1" applyFill="1" applyBorder="1">
      <alignment vertical="center"/>
    </xf>
    <xf numFmtId="49" fontId="3" fillId="25" borderId="21" xfId="41" applyNumberFormat="1" applyFont="1" applyFill="1" applyBorder="1" applyAlignment="1">
      <alignment horizontal="left" vertical="center"/>
    </xf>
    <xf numFmtId="49" fontId="3" fillId="25" borderId="32" xfId="41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10351" name="Group 4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10360" name="AutoShape 2">
            <a:extLst>
              <a:ext uri="{FF2B5EF4-FFF2-40B4-BE49-F238E27FC236}">
                <a16:creationId xmlns:a16="http://schemas.microsoft.com/office/drawing/2014/main" id="{00000000-0008-0000-0000-00007828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10352" name="Group 13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10358" name="AutoShape 5">
            <a:extLst>
              <a:ext uri="{FF2B5EF4-FFF2-40B4-BE49-F238E27FC236}">
                <a16:creationId xmlns:a16="http://schemas.microsoft.com/office/drawing/2014/main" id="{00000000-0008-0000-0000-00007628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10353" name="Group 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10356" name="AutoShape 10">
            <a:extLst>
              <a:ext uri="{FF2B5EF4-FFF2-40B4-BE49-F238E27FC236}">
                <a16:creationId xmlns:a16="http://schemas.microsoft.com/office/drawing/2014/main" id="{00000000-0008-0000-0000-00007428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26</xdr:row>
      <xdr:rowOff>19050</xdr:rowOff>
    </xdr:from>
    <xdr:to>
      <xdr:col>11</xdr:col>
      <xdr:colOff>533400</xdr:colOff>
      <xdr:row>32</xdr:row>
      <xdr:rowOff>57150</xdr:rowOff>
    </xdr:to>
    <xdr:pic>
      <xdr:nvPicPr>
        <xdr:cNvPr id="10354" name="Picture 14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1719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35</xdr:row>
      <xdr:rowOff>28575</xdr:rowOff>
    </xdr:from>
    <xdr:to>
      <xdr:col>13</xdr:col>
      <xdr:colOff>476250</xdr:colOff>
      <xdr:row>41</xdr:row>
      <xdr:rowOff>95250</xdr:rowOff>
    </xdr:to>
    <xdr:pic>
      <xdr:nvPicPr>
        <xdr:cNvPr id="10355" name="Picture 15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7245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</xdr:row>
      <xdr:rowOff>266700</xdr:rowOff>
    </xdr:from>
    <xdr:to>
      <xdr:col>18</xdr:col>
      <xdr:colOff>9525</xdr:colOff>
      <xdr:row>8</xdr:row>
      <xdr:rowOff>76200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695450" y="1028700"/>
          <a:ext cx="1914525" cy="762000"/>
        </a:xfrm>
        <a:prstGeom prst="wedgeRoundRectCallout">
          <a:avLst>
            <a:gd name="adj1" fmla="val -45366"/>
            <a:gd name="adj2" fmla="val 8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商店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商店なら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19</xdr:col>
      <xdr:colOff>9526</xdr:colOff>
      <xdr:row>5</xdr:row>
      <xdr:rowOff>28575</xdr:rowOff>
    </xdr:from>
    <xdr:to>
      <xdr:col>32</xdr:col>
      <xdr:colOff>123825</xdr:colOff>
      <xdr:row>9</xdr:row>
      <xdr:rowOff>95250</xdr:rowOff>
    </xdr:to>
    <xdr:sp macro="" textlink="">
      <xdr:nvSpPr>
        <xdr:cNvPr id="3" name="AutoShape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810001" y="1171575"/>
          <a:ext cx="2714624" cy="828675"/>
        </a:xfrm>
        <a:prstGeom prst="wedgeRoundRectCallout">
          <a:avLst>
            <a:gd name="adj1" fmla="val -59758"/>
            <a:gd name="adj2" fmla="val 62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左の法人名で、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商店株式会社 →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おおの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商店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  <xdr:twoCellAnchor>
    <xdr:from>
      <xdr:col>9</xdr:col>
      <xdr:colOff>161925</xdr:colOff>
      <xdr:row>21</xdr:row>
      <xdr:rowOff>38100</xdr:rowOff>
    </xdr:from>
    <xdr:to>
      <xdr:col>25</xdr:col>
      <xdr:colOff>19050</xdr:colOff>
      <xdr:row>22</xdr:row>
      <xdr:rowOff>323850</xdr:rowOff>
    </xdr:to>
    <xdr:sp macro="" textlink="">
      <xdr:nvSpPr>
        <xdr:cNvPr id="4" name="AutoShape 4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62150" y="4991100"/>
          <a:ext cx="3057525" cy="476250"/>
        </a:xfrm>
        <a:prstGeom prst="wedgeRoundRectCallout">
          <a:avLst>
            <a:gd name="adj1" fmla="val -39407"/>
            <a:gd name="adj2" fmla="val -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※1 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商号又は名称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＋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としてください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※2 株式会社は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㈱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、有限会社は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としてください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8:E35"/>
  <sheetViews>
    <sheetView showGridLines="0" workbookViewId="0">
      <selection activeCell="B8" sqref="B8"/>
    </sheetView>
  </sheetViews>
  <sheetFormatPr defaultRowHeight="13.5" x14ac:dyDescent="0.15"/>
  <cols>
    <col min="2" max="10" width="2.625" customWidth="1"/>
  </cols>
  <sheetData>
    <row r="8" spans="2:5" x14ac:dyDescent="0.15">
      <c r="B8" s="49" t="s">
        <v>222</v>
      </c>
    </row>
    <row r="9" spans="2:5" ht="3.75" customHeight="1" x14ac:dyDescent="0.15">
      <c r="C9" s="47"/>
    </row>
    <row r="10" spans="2:5" ht="11.25" customHeight="1" x14ac:dyDescent="0.15">
      <c r="C10" s="47"/>
      <c r="D10" s="50"/>
      <c r="E10" s="51" t="s">
        <v>229</v>
      </c>
    </row>
    <row r="11" spans="2:5" ht="3.75" customHeight="1" x14ac:dyDescent="0.15">
      <c r="C11" s="47"/>
    </row>
    <row r="12" spans="2:5" ht="11.25" customHeight="1" x14ac:dyDescent="0.15">
      <c r="C12" s="47"/>
      <c r="D12" s="52"/>
      <c r="E12" s="51" t="s">
        <v>230</v>
      </c>
    </row>
    <row r="13" spans="2:5" x14ac:dyDescent="0.15">
      <c r="C13" s="47"/>
    </row>
    <row r="19" spans="2:4" x14ac:dyDescent="0.15">
      <c r="B19" s="49" t="s">
        <v>292</v>
      </c>
    </row>
    <row r="20" spans="2:4" x14ac:dyDescent="0.15">
      <c r="C20" s="54" t="s">
        <v>293</v>
      </c>
    </row>
    <row r="22" spans="2:4" x14ac:dyDescent="0.15">
      <c r="B22" s="67" t="s">
        <v>294</v>
      </c>
    </row>
    <row r="24" spans="2:4" x14ac:dyDescent="0.15">
      <c r="B24" s="49" t="s">
        <v>295</v>
      </c>
    </row>
    <row r="26" spans="2:4" x14ac:dyDescent="0.15">
      <c r="D26" s="51" t="s">
        <v>223</v>
      </c>
    </row>
    <row r="35" spans="4:4" x14ac:dyDescent="0.15">
      <c r="D35" s="51" t="s">
        <v>224</v>
      </c>
    </row>
  </sheetData>
  <sheetProtection algorithmName="SHA-512" hashValue="r/E27tNOmJscKNIPQrA/z+bulZQr4gv2y2f3+5mE+MhylWxIvn87ezSJXKrhw2yGjRy95b9eTeXPOtGUNgG8IQ==" saltValue="Vuxz78005N+LXbXZIP05Mg==" spinCount="100000" sheet="1" objects="1" scenarios="1" selectLockedCells="1"/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58"/>
  <sheetViews>
    <sheetView showGridLines="0" showZeros="0" tabSelected="1" zoomScaleNormal="100" zoomScaleSheetLayoutView="100" workbookViewId="0">
      <selection activeCell="AB1" sqref="AB1:AG1"/>
    </sheetView>
  </sheetViews>
  <sheetFormatPr defaultRowHeight="11.25" x14ac:dyDescent="0.15"/>
  <cols>
    <col min="1" max="33" width="2.625" style="1" customWidth="1"/>
    <col min="34" max="36" width="9" style="1" hidden="1" customWidth="1"/>
    <col min="37" max="16384" width="9" style="1"/>
  </cols>
  <sheetData>
    <row r="1" spans="1:37" ht="15" customHeight="1" x14ac:dyDescent="0.15">
      <c r="A1" s="1" t="s">
        <v>344</v>
      </c>
      <c r="Z1" s="1" t="s">
        <v>190</v>
      </c>
      <c r="AB1" s="193"/>
      <c r="AC1" s="193"/>
      <c r="AD1" s="193"/>
      <c r="AE1" s="193"/>
      <c r="AF1" s="193"/>
      <c r="AG1" s="193"/>
      <c r="AH1" s="1" t="s">
        <v>246</v>
      </c>
      <c r="AI1" s="1">
        <v>2</v>
      </c>
    </row>
    <row r="2" spans="1:37" ht="15" customHeight="1" x14ac:dyDescent="0.15">
      <c r="A2" s="26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 t="s">
        <v>247</v>
      </c>
      <c r="AI2" s="1">
        <v>5</v>
      </c>
      <c r="AJ2" s="55">
        <v>2016</v>
      </c>
    </row>
    <row r="3" spans="1:37" ht="15" customHeight="1" x14ac:dyDescent="0.15">
      <c r="AH3" s="1" t="s">
        <v>248</v>
      </c>
      <c r="AI3" s="1">
        <v>182052</v>
      </c>
    </row>
    <row r="4" spans="1:37" ht="15" customHeight="1" x14ac:dyDescent="0.15"/>
    <row r="5" spans="1:37" ht="30" customHeight="1" x14ac:dyDescent="0.15">
      <c r="A5" s="169" t="s">
        <v>178</v>
      </c>
      <c r="B5" s="170"/>
      <c r="C5" s="170"/>
      <c r="D5" s="170"/>
      <c r="E5" s="171"/>
      <c r="F5" s="146" t="s">
        <v>209</v>
      </c>
      <c r="G5" s="139"/>
      <c r="H5" s="139"/>
      <c r="I5" s="139"/>
      <c r="J5" s="139"/>
      <c r="K5" s="139"/>
      <c r="L5" s="139"/>
      <c r="M5" s="139"/>
      <c r="N5" s="140"/>
      <c r="O5" s="169" t="s">
        <v>179</v>
      </c>
      <c r="P5" s="170"/>
      <c r="Q5" s="170"/>
      <c r="R5" s="170"/>
      <c r="S5" s="171"/>
      <c r="T5" s="194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6"/>
      <c r="AH5" s="1">
        <f>IF(F5="","",VLOOKUP(F5,G241:Q242,11,FALSE))</f>
        <v>1</v>
      </c>
      <c r="AI5" s="1" t="str">
        <f>IF(T5="","",VLOOKUP(T5,G244:Q246,11,FALSE))</f>
        <v/>
      </c>
      <c r="AK5" s="48"/>
    </row>
    <row r="6" spans="1:37" ht="15" customHeight="1" x14ac:dyDescent="0.15">
      <c r="AK6" s="48"/>
    </row>
    <row r="7" spans="1:37" ht="15" customHeight="1" x14ac:dyDescent="0.15">
      <c r="AK7" s="48"/>
    </row>
    <row r="8" spans="1:37" ht="15" customHeight="1" x14ac:dyDescent="0.15">
      <c r="A8" s="1" t="s">
        <v>191</v>
      </c>
      <c r="AK8" s="48"/>
    </row>
    <row r="9" spans="1:37" ht="15" customHeight="1" x14ac:dyDescent="0.15">
      <c r="A9" s="183" t="s">
        <v>218</v>
      </c>
      <c r="B9" s="184"/>
      <c r="C9" s="184"/>
      <c r="D9" s="184"/>
      <c r="E9" s="185"/>
      <c r="F9" s="53"/>
      <c r="G9" s="28"/>
      <c r="H9" s="28"/>
      <c r="I9" s="28"/>
      <c r="J9" s="28"/>
      <c r="K9" s="28"/>
      <c r="L9" s="28"/>
      <c r="M9" s="28"/>
      <c r="N9" s="28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  <c r="AK9" s="48"/>
    </row>
    <row r="10" spans="1:37" ht="30" customHeight="1" x14ac:dyDescent="0.15">
      <c r="A10" s="175" t="s">
        <v>0</v>
      </c>
      <c r="B10" s="176"/>
      <c r="C10" s="176"/>
      <c r="D10" s="176"/>
      <c r="E10" s="186"/>
      <c r="F10" s="204" t="s">
        <v>231</v>
      </c>
      <c r="G10" s="205"/>
      <c r="H10" s="206"/>
      <c r="I10" s="207"/>
      <c r="J10" s="208"/>
      <c r="K10" s="208"/>
      <c r="L10" s="209"/>
      <c r="M10" s="210" t="s">
        <v>232</v>
      </c>
      <c r="N10" s="211"/>
      <c r="O10" s="212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4"/>
      <c r="AH10" s="1" t="str">
        <f>IF(I10="","",VLOOKUP(I10,G250:Q258,11,FALSE))</f>
        <v/>
      </c>
      <c r="AK10" s="48"/>
    </row>
    <row r="11" spans="1:37" ht="15" customHeight="1" x14ac:dyDescent="0.15">
      <c r="A11" s="215" t="s">
        <v>1</v>
      </c>
      <c r="B11" s="216"/>
      <c r="C11" s="216"/>
      <c r="D11" s="216"/>
      <c r="E11" s="217"/>
      <c r="F11" s="6" t="s">
        <v>219</v>
      </c>
      <c r="G11" s="221"/>
      <c r="H11" s="221"/>
      <c r="I11" s="221"/>
      <c r="J11" s="221"/>
      <c r="K11" s="22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4"/>
      <c r="AK11" s="48"/>
    </row>
    <row r="12" spans="1:37" ht="30" customHeight="1" x14ac:dyDescent="0.15">
      <c r="A12" s="218"/>
      <c r="B12" s="219"/>
      <c r="C12" s="219"/>
      <c r="D12" s="219"/>
      <c r="E12" s="220"/>
      <c r="F12" s="222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4"/>
      <c r="AK12" s="48"/>
    </row>
    <row r="13" spans="1:37" ht="15" customHeight="1" x14ac:dyDescent="0.15">
      <c r="A13" s="199" t="s">
        <v>220</v>
      </c>
      <c r="B13" s="200"/>
      <c r="C13" s="200"/>
      <c r="D13" s="200"/>
      <c r="E13" s="20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8"/>
      <c r="AK13" s="48"/>
    </row>
    <row r="14" spans="1:37" ht="30" customHeight="1" x14ac:dyDescent="0.15">
      <c r="A14" s="175" t="s">
        <v>180</v>
      </c>
      <c r="B14" s="176"/>
      <c r="C14" s="176"/>
      <c r="D14" s="176"/>
      <c r="E14" s="176"/>
      <c r="F14" s="164" t="s">
        <v>181</v>
      </c>
      <c r="G14" s="165"/>
      <c r="H14" s="166"/>
      <c r="I14" s="167"/>
      <c r="J14" s="167"/>
      <c r="K14" s="167"/>
      <c r="L14" s="167"/>
      <c r="M14" s="167"/>
      <c r="N14" s="168"/>
      <c r="O14" s="164" t="s">
        <v>182</v>
      </c>
      <c r="P14" s="165"/>
      <c r="Q14" s="166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8"/>
      <c r="AK14" s="48"/>
    </row>
    <row r="15" spans="1:37" ht="15" customHeight="1" x14ac:dyDescent="0.15">
      <c r="A15" s="169" t="s">
        <v>2</v>
      </c>
      <c r="B15" s="170"/>
      <c r="C15" s="170"/>
      <c r="D15" s="170"/>
      <c r="E15" s="171"/>
      <c r="F15" s="172"/>
      <c r="G15" s="173"/>
      <c r="H15" s="173"/>
      <c r="I15" s="173"/>
      <c r="J15" s="173"/>
      <c r="K15" s="173"/>
      <c r="L15" s="173"/>
      <c r="M15" s="173"/>
      <c r="N15" s="174"/>
      <c r="O15" s="169" t="s">
        <v>3</v>
      </c>
      <c r="P15" s="170"/>
      <c r="Q15" s="170"/>
      <c r="R15" s="170"/>
      <c r="S15" s="171"/>
      <c r="T15" s="172"/>
      <c r="U15" s="173"/>
      <c r="V15" s="173"/>
      <c r="W15" s="173"/>
      <c r="X15" s="173"/>
      <c r="Y15" s="173"/>
      <c r="Z15" s="173"/>
      <c r="AA15" s="173"/>
      <c r="AB15" s="173"/>
      <c r="AC15" s="8"/>
      <c r="AD15" s="8"/>
      <c r="AE15" s="8"/>
      <c r="AF15" s="8"/>
      <c r="AG15" s="9"/>
      <c r="AK15" s="48"/>
    </row>
    <row r="16" spans="1:37" ht="15" customHeight="1" x14ac:dyDescent="0.15">
      <c r="A16" s="169" t="s">
        <v>221</v>
      </c>
      <c r="B16" s="170"/>
      <c r="C16" s="170"/>
      <c r="D16" s="170"/>
      <c r="E16" s="171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4"/>
      <c r="AK16" s="48"/>
    </row>
    <row r="17" spans="1:37" ht="15" customHeight="1" x14ac:dyDescent="0.15">
      <c r="AK17" s="48"/>
    </row>
    <row r="18" spans="1:37" ht="15" customHeight="1" x14ac:dyDescent="0.15">
      <c r="AK18" s="48"/>
    </row>
    <row r="19" spans="1:37" ht="15" customHeight="1" x14ac:dyDescent="0.15">
      <c r="A19" s="1" t="s">
        <v>192</v>
      </c>
      <c r="AK19" s="48"/>
    </row>
    <row r="20" spans="1:37" ht="15" customHeight="1" x14ac:dyDescent="0.15">
      <c r="A20" s="183" t="s">
        <v>193</v>
      </c>
      <c r="B20" s="184"/>
      <c r="C20" s="184"/>
      <c r="D20" s="184"/>
      <c r="E20" s="185"/>
      <c r="F20" s="225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8"/>
      <c r="AK20" s="48"/>
    </row>
    <row r="21" spans="1:37" ht="30" customHeight="1" x14ac:dyDescent="0.15">
      <c r="A21" s="175" t="s">
        <v>194</v>
      </c>
      <c r="B21" s="176"/>
      <c r="C21" s="176"/>
      <c r="D21" s="176"/>
      <c r="E21" s="186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8"/>
      <c r="AK21" s="48"/>
    </row>
    <row r="22" spans="1:37" ht="15" customHeight="1" x14ac:dyDescent="0.15">
      <c r="A22" s="215" t="s">
        <v>1</v>
      </c>
      <c r="B22" s="216"/>
      <c r="C22" s="216"/>
      <c r="D22" s="216"/>
      <c r="E22" s="217"/>
      <c r="F22" s="5" t="s">
        <v>225</v>
      </c>
      <c r="G22" s="221"/>
      <c r="H22" s="221"/>
      <c r="I22" s="221"/>
      <c r="J22" s="221"/>
      <c r="K22" s="22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24"/>
      <c r="AK22" s="48"/>
    </row>
    <row r="23" spans="1:37" ht="30" customHeight="1" x14ac:dyDescent="0.15">
      <c r="A23" s="218"/>
      <c r="B23" s="219"/>
      <c r="C23" s="219"/>
      <c r="D23" s="219"/>
      <c r="E23" s="220"/>
      <c r="F23" s="222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4"/>
      <c r="AK23" s="48"/>
    </row>
    <row r="24" spans="1:37" ht="15" customHeight="1" x14ac:dyDescent="0.15">
      <c r="A24" s="199" t="s">
        <v>226</v>
      </c>
      <c r="B24" s="200"/>
      <c r="C24" s="200"/>
      <c r="D24" s="200"/>
      <c r="E24" s="201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8"/>
      <c r="AK24" s="48"/>
    </row>
    <row r="25" spans="1:37" ht="30" customHeight="1" x14ac:dyDescent="0.15">
      <c r="A25" s="175" t="s">
        <v>180</v>
      </c>
      <c r="B25" s="176"/>
      <c r="C25" s="176"/>
      <c r="D25" s="176"/>
      <c r="E25" s="176"/>
      <c r="F25" s="84" t="s">
        <v>181</v>
      </c>
      <c r="G25" s="133"/>
      <c r="H25" s="166"/>
      <c r="I25" s="167"/>
      <c r="J25" s="167"/>
      <c r="K25" s="167"/>
      <c r="L25" s="167"/>
      <c r="M25" s="167"/>
      <c r="N25" s="168"/>
      <c r="O25" s="84" t="s">
        <v>182</v>
      </c>
      <c r="P25" s="133"/>
      <c r="Q25" s="166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8"/>
      <c r="AK25" s="48"/>
    </row>
    <row r="26" spans="1:37" ht="15" customHeight="1" x14ac:dyDescent="0.15">
      <c r="A26" s="169" t="s">
        <v>2</v>
      </c>
      <c r="B26" s="170"/>
      <c r="C26" s="170"/>
      <c r="D26" s="170"/>
      <c r="E26" s="171"/>
      <c r="F26" s="172"/>
      <c r="G26" s="173"/>
      <c r="H26" s="173"/>
      <c r="I26" s="173"/>
      <c r="J26" s="173"/>
      <c r="K26" s="173"/>
      <c r="L26" s="173"/>
      <c r="M26" s="173"/>
      <c r="N26" s="174"/>
      <c r="O26" s="169" t="s">
        <v>3</v>
      </c>
      <c r="P26" s="170"/>
      <c r="Q26" s="170"/>
      <c r="R26" s="170"/>
      <c r="S26" s="171"/>
      <c r="T26" s="172"/>
      <c r="U26" s="173"/>
      <c r="V26" s="173"/>
      <c r="W26" s="173"/>
      <c r="X26" s="173"/>
      <c r="Y26" s="173"/>
      <c r="Z26" s="173"/>
      <c r="AA26" s="173"/>
      <c r="AB26" s="173"/>
      <c r="AC26" s="8"/>
      <c r="AD26" s="8"/>
      <c r="AE26" s="8"/>
      <c r="AF26" s="8"/>
      <c r="AG26" s="9"/>
      <c r="AK26" s="48"/>
    </row>
    <row r="27" spans="1:37" ht="15" customHeight="1" x14ac:dyDescent="0.15">
      <c r="A27" s="169" t="s">
        <v>221</v>
      </c>
      <c r="B27" s="170"/>
      <c r="C27" s="170"/>
      <c r="D27" s="170"/>
      <c r="E27" s="171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4"/>
      <c r="AK27" s="48"/>
    </row>
    <row r="28" spans="1:37" ht="15" customHeight="1" x14ac:dyDescent="0.15">
      <c r="AK28" s="48"/>
    </row>
    <row r="29" spans="1:37" ht="15" customHeight="1" x14ac:dyDescent="0.15">
      <c r="AK29" s="48"/>
    </row>
    <row r="30" spans="1:37" ht="30" customHeight="1" x14ac:dyDescent="0.15">
      <c r="A30" s="226" t="s">
        <v>195</v>
      </c>
      <c r="B30" s="227"/>
      <c r="C30" s="227"/>
      <c r="D30" s="227"/>
      <c r="E30" s="228"/>
      <c r="F30" s="229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226" t="s">
        <v>196</v>
      </c>
      <c r="S30" s="227"/>
      <c r="T30" s="227"/>
      <c r="U30" s="227"/>
      <c r="V30" s="228"/>
      <c r="W30" s="232"/>
      <c r="X30" s="233"/>
      <c r="Y30" s="233"/>
      <c r="Z30" s="233"/>
      <c r="AA30" s="233"/>
      <c r="AB30" s="233"/>
      <c r="AC30" s="233"/>
      <c r="AD30" s="233"/>
      <c r="AE30" s="233"/>
      <c r="AF30" s="233"/>
      <c r="AG30" s="234"/>
      <c r="AK30" s="48"/>
    </row>
    <row r="31" spans="1:37" ht="30" customHeight="1" x14ac:dyDescent="0.15">
      <c r="A31" s="169" t="s">
        <v>197</v>
      </c>
      <c r="B31" s="170"/>
      <c r="C31" s="170"/>
      <c r="D31" s="170"/>
      <c r="E31" s="170"/>
      <c r="F31" s="187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9"/>
      <c r="R31" s="177" t="s">
        <v>5</v>
      </c>
      <c r="S31" s="178"/>
      <c r="T31" s="179"/>
      <c r="U31" s="190"/>
      <c r="V31" s="191"/>
      <c r="W31" s="191"/>
      <c r="X31" s="191"/>
      <c r="Y31" s="192"/>
      <c r="Z31" s="177" t="s">
        <v>4</v>
      </c>
      <c r="AA31" s="178"/>
      <c r="AB31" s="179"/>
      <c r="AC31" s="180"/>
      <c r="AD31" s="181"/>
      <c r="AE31" s="181"/>
      <c r="AF31" s="181"/>
      <c r="AG31" s="182"/>
      <c r="AK31" s="48"/>
    </row>
    <row r="32" spans="1:37" ht="15" customHeight="1" x14ac:dyDescent="0.15">
      <c r="AK32" s="48"/>
    </row>
    <row r="33" spans="1:37" ht="15" customHeight="1" x14ac:dyDescent="0.15">
      <c r="AK33" s="48"/>
    </row>
    <row r="34" spans="1:37" ht="15" customHeight="1" x14ac:dyDescent="0.15">
      <c r="A34" s="1" t="s">
        <v>198</v>
      </c>
      <c r="AK34" s="48"/>
    </row>
    <row r="35" spans="1:37" ht="15" customHeight="1" x14ac:dyDescent="0.15">
      <c r="A35" s="183" t="s">
        <v>199</v>
      </c>
      <c r="B35" s="184"/>
      <c r="C35" s="184"/>
      <c r="D35" s="184"/>
      <c r="E35" s="185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8"/>
      <c r="AK35" s="48"/>
    </row>
    <row r="36" spans="1:37" ht="30" customHeight="1" x14ac:dyDescent="0.15">
      <c r="A36" s="175" t="s">
        <v>182</v>
      </c>
      <c r="B36" s="176"/>
      <c r="C36" s="176"/>
      <c r="D36" s="176"/>
      <c r="E36" s="186"/>
      <c r="F36" s="164" t="s">
        <v>200</v>
      </c>
      <c r="G36" s="165"/>
      <c r="H36" s="166"/>
      <c r="I36" s="167"/>
      <c r="J36" s="167"/>
      <c r="K36" s="167"/>
      <c r="L36" s="167"/>
      <c r="M36" s="167"/>
      <c r="N36" s="168"/>
      <c r="O36" s="164" t="s">
        <v>182</v>
      </c>
      <c r="P36" s="165"/>
      <c r="Q36" s="166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8"/>
      <c r="AK36" s="48"/>
    </row>
    <row r="37" spans="1:37" ht="15" customHeight="1" x14ac:dyDescent="0.15">
      <c r="A37" s="169" t="s">
        <v>2</v>
      </c>
      <c r="B37" s="170"/>
      <c r="C37" s="170"/>
      <c r="D37" s="170"/>
      <c r="E37" s="171"/>
      <c r="F37" s="172"/>
      <c r="G37" s="173"/>
      <c r="H37" s="173"/>
      <c r="I37" s="173"/>
      <c r="J37" s="173"/>
      <c r="K37" s="173"/>
      <c r="L37" s="173"/>
      <c r="M37" s="173"/>
      <c r="N37" s="174"/>
      <c r="O37" s="169" t="s">
        <v>3</v>
      </c>
      <c r="P37" s="170"/>
      <c r="Q37" s="170"/>
      <c r="R37" s="170"/>
      <c r="S37" s="171"/>
      <c r="T37" s="172"/>
      <c r="U37" s="173"/>
      <c r="V37" s="173"/>
      <c r="W37" s="173"/>
      <c r="X37" s="173"/>
      <c r="Y37" s="173"/>
      <c r="Z37" s="173"/>
      <c r="AA37" s="173"/>
      <c r="AB37" s="173"/>
      <c r="AC37" s="8"/>
      <c r="AD37" s="8"/>
      <c r="AE37" s="8"/>
      <c r="AF37" s="8"/>
      <c r="AG37" s="9"/>
      <c r="AK37" s="48"/>
    </row>
    <row r="38" spans="1:37" ht="15" customHeight="1" x14ac:dyDescent="0.15">
      <c r="A38" s="169" t="s">
        <v>221</v>
      </c>
      <c r="B38" s="170"/>
      <c r="C38" s="170"/>
      <c r="D38" s="170"/>
      <c r="E38" s="171"/>
      <c r="F38" s="172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4"/>
      <c r="AK38" s="48"/>
    </row>
    <row r="39" spans="1:37" ht="15" customHeight="1" x14ac:dyDescent="0.15">
      <c r="A39" s="30"/>
      <c r="B39" s="4"/>
      <c r="C39" s="4"/>
      <c r="D39" s="4"/>
      <c r="E39" s="4"/>
      <c r="F39" s="4"/>
    </row>
    <row r="40" spans="1:37" ht="15" customHeight="1" x14ac:dyDescent="0.15">
      <c r="A40" s="30"/>
      <c r="B40" s="4"/>
      <c r="C40" s="4"/>
      <c r="D40" s="4"/>
      <c r="E40" s="4"/>
      <c r="F40" s="4"/>
    </row>
    <row r="41" spans="1:37" ht="15" customHeight="1" x14ac:dyDescent="0.15">
      <c r="A41" s="30"/>
      <c r="B41" s="4"/>
      <c r="C41" s="4"/>
      <c r="D41" s="4"/>
      <c r="E41" s="4"/>
      <c r="F41" s="4"/>
    </row>
    <row r="42" spans="1:37" ht="15" customHeight="1" x14ac:dyDescent="0.15">
      <c r="A42" s="30"/>
      <c r="B42" s="4"/>
      <c r="C42" s="4"/>
      <c r="D42" s="4"/>
      <c r="E42" s="4"/>
      <c r="F42" s="4"/>
    </row>
    <row r="43" spans="1:37" ht="15" customHeight="1" x14ac:dyDescent="0.15">
      <c r="A43" s="30"/>
      <c r="B43" s="4"/>
      <c r="C43" s="4"/>
      <c r="D43" s="4"/>
      <c r="E43" s="4"/>
      <c r="F43" s="4"/>
    </row>
    <row r="44" spans="1:37" ht="15" customHeight="1" x14ac:dyDescent="0.15">
      <c r="A44" s="30"/>
      <c r="B44" s="4"/>
      <c r="C44" s="4"/>
      <c r="D44" s="4"/>
      <c r="E44" s="4"/>
      <c r="F44" s="4"/>
    </row>
    <row r="45" spans="1:37" ht="15" customHeight="1" x14ac:dyDescent="0.15">
      <c r="A45" s="30"/>
      <c r="B45" s="4"/>
      <c r="C45" s="4"/>
      <c r="D45" s="4"/>
      <c r="E45" s="4"/>
      <c r="F45" s="4"/>
    </row>
    <row r="46" spans="1:37" ht="15" customHeight="1" x14ac:dyDescent="0.15">
      <c r="A46" s="30"/>
      <c r="B46" s="4"/>
      <c r="C46" s="4"/>
      <c r="D46" s="4"/>
      <c r="E46" s="4"/>
      <c r="F46" s="4"/>
    </row>
    <row r="47" spans="1:37" ht="15" customHeight="1" x14ac:dyDescent="0.15">
      <c r="A47" s="1" t="s">
        <v>51</v>
      </c>
    </row>
    <row r="48" spans="1:37" ht="15" customHeight="1" x14ac:dyDescent="0.15">
      <c r="A48" s="13" t="s">
        <v>89</v>
      </c>
      <c r="B48" s="12"/>
      <c r="C48" s="12"/>
      <c r="D48" s="12"/>
      <c r="E48" s="12"/>
      <c r="F48" s="12"/>
      <c r="G48" s="12"/>
      <c r="H48" s="12"/>
      <c r="I48" s="16" t="s">
        <v>90</v>
      </c>
      <c r="J48" s="12"/>
      <c r="K48" s="12"/>
      <c r="L48" s="12"/>
      <c r="M48" s="12"/>
      <c r="N48" s="12"/>
      <c r="O48" s="12"/>
      <c r="P48" s="12"/>
      <c r="Q48" s="80" t="s">
        <v>168</v>
      </c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132"/>
      <c r="AG48" s="134" t="s">
        <v>201</v>
      </c>
    </row>
    <row r="49" spans="1:35" ht="15" customHeight="1" x14ac:dyDescent="0.15">
      <c r="A49" s="16" t="s">
        <v>87</v>
      </c>
      <c r="B49" s="17"/>
      <c r="C49" s="16" t="s">
        <v>305</v>
      </c>
      <c r="D49" s="17"/>
      <c r="E49" s="17"/>
      <c r="F49" s="17"/>
      <c r="G49" s="17"/>
      <c r="H49" s="18"/>
      <c r="I49" s="17" t="s">
        <v>87</v>
      </c>
      <c r="J49" s="17"/>
      <c r="K49" s="16" t="s">
        <v>88</v>
      </c>
      <c r="L49" s="17"/>
      <c r="M49" s="17"/>
      <c r="N49" s="17"/>
      <c r="O49" s="17"/>
      <c r="P49" s="18"/>
      <c r="Q49" s="84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33"/>
      <c r="AG49" s="135"/>
    </row>
    <row r="50" spans="1:35" ht="15" customHeight="1" x14ac:dyDescent="0.15">
      <c r="A50" s="82">
        <v>1</v>
      </c>
      <c r="B50" s="83"/>
      <c r="C50" s="158" t="s">
        <v>44</v>
      </c>
      <c r="D50" s="159"/>
      <c r="E50" s="159"/>
      <c r="F50" s="159"/>
      <c r="G50" s="159"/>
      <c r="H50" s="160"/>
      <c r="I50" s="99">
        <v>1</v>
      </c>
      <c r="J50" s="100"/>
      <c r="K50" s="74" t="s">
        <v>8</v>
      </c>
      <c r="L50" s="75"/>
      <c r="M50" s="75"/>
      <c r="N50" s="75"/>
      <c r="O50" s="75"/>
      <c r="P50" s="76"/>
      <c r="Q50" s="146" t="s">
        <v>307</v>
      </c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40"/>
      <c r="AG50" s="39"/>
      <c r="AH50" s="1" t="str">
        <f t="shared" ref="AH50:AH81" si="0">IF(AG50="","",VLOOKUP(AG50,$G$248:$Q$248,11,FALSE))</f>
        <v/>
      </c>
      <c r="AI50" s="1">
        <f t="shared" ref="AI50:AI56" si="1">$A$50*1000+I50</f>
        <v>1001</v>
      </c>
    </row>
    <row r="51" spans="1:35" ht="15" customHeight="1" x14ac:dyDescent="0.15">
      <c r="A51" s="82"/>
      <c r="B51" s="83"/>
      <c r="C51" s="158"/>
      <c r="D51" s="159"/>
      <c r="E51" s="159"/>
      <c r="F51" s="159"/>
      <c r="G51" s="159"/>
      <c r="H51" s="160"/>
      <c r="I51" s="99">
        <v>2</v>
      </c>
      <c r="J51" s="100"/>
      <c r="K51" s="74" t="s">
        <v>10</v>
      </c>
      <c r="L51" s="75"/>
      <c r="M51" s="75"/>
      <c r="N51" s="75"/>
      <c r="O51" s="75"/>
      <c r="P51" s="76"/>
      <c r="Q51" s="147" t="s">
        <v>308</v>
      </c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8"/>
      <c r="AG51" s="39"/>
      <c r="AH51" s="1" t="str">
        <f t="shared" si="0"/>
        <v/>
      </c>
      <c r="AI51" s="1">
        <f t="shared" si="1"/>
        <v>1002</v>
      </c>
    </row>
    <row r="52" spans="1:35" ht="25.5" customHeight="1" x14ac:dyDescent="0.15">
      <c r="A52" s="82"/>
      <c r="B52" s="83"/>
      <c r="C52" s="158"/>
      <c r="D52" s="159"/>
      <c r="E52" s="159"/>
      <c r="F52" s="159"/>
      <c r="G52" s="159"/>
      <c r="H52" s="160"/>
      <c r="I52" s="99">
        <v>3</v>
      </c>
      <c r="J52" s="100"/>
      <c r="K52" s="74" t="s">
        <v>11</v>
      </c>
      <c r="L52" s="75"/>
      <c r="M52" s="75"/>
      <c r="N52" s="75"/>
      <c r="O52" s="75"/>
      <c r="P52" s="76"/>
      <c r="Q52" s="149" t="s">
        <v>309</v>
      </c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40"/>
      <c r="AH52" s="1" t="str">
        <f t="shared" si="0"/>
        <v/>
      </c>
      <c r="AI52" s="1">
        <f t="shared" si="1"/>
        <v>1003</v>
      </c>
    </row>
    <row r="53" spans="1:35" ht="25.5" customHeight="1" x14ac:dyDescent="0.15">
      <c r="A53" s="82"/>
      <c r="B53" s="83"/>
      <c r="C53" s="158"/>
      <c r="D53" s="159"/>
      <c r="E53" s="159"/>
      <c r="F53" s="159"/>
      <c r="G53" s="159"/>
      <c r="H53" s="160"/>
      <c r="I53" s="99">
        <v>4</v>
      </c>
      <c r="J53" s="100"/>
      <c r="K53" s="74" t="s">
        <v>249</v>
      </c>
      <c r="L53" s="75"/>
      <c r="M53" s="75"/>
      <c r="N53" s="75"/>
      <c r="O53" s="75"/>
      <c r="P53" s="76"/>
      <c r="Q53" s="149" t="s">
        <v>310</v>
      </c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40"/>
      <c r="AH53" s="1" t="str">
        <f t="shared" si="0"/>
        <v/>
      </c>
      <c r="AI53" s="1">
        <f t="shared" si="1"/>
        <v>1004</v>
      </c>
    </row>
    <row r="54" spans="1:35" ht="15" customHeight="1" x14ac:dyDescent="0.15">
      <c r="A54" s="82"/>
      <c r="B54" s="83"/>
      <c r="C54" s="158"/>
      <c r="D54" s="159"/>
      <c r="E54" s="159"/>
      <c r="F54" s="159"/>
      <c r="G54" s="159"/>
      <c r="H54" s="160"/>
      <c r="I54" s="99">
        <v>5</v>
      </c>
      <c r="J54" s="100"/>
      <c r="K54" s="74" t="s">
        <v>12</v>
      </c>
      <c r="L54" s="75"/>
      <c r="M54" s="75"/>
      <c r="N54" s="75"/>
      <c r="O54" s="75"/>
      <c r="P54" s="76"/>
      <c r="Q54" s="147" t="s">
        <v>311</v>
      </c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8"/>
      <c r="AG54" s="39"/>
      <c r="AH54" s="1" t="str">
        <f t="shared" si="0"/>
        <v/>
      </c>
      <c r="AI54" s="1">
        <f t="shared" si="1"/>
        <v>1005</v>
      </c>
    </row>
    <row r="55" spans="1:35" ht="15" customHeight="1" x14ac:dyDescent="0.15">
      <c r="A55" s="82"/>
      <c r="B55" s="83"/>
      <c r="C55" s="158"/>
      <c r="D55" s="159"/>
      <c r="E55" s="159"/>
      <c r="F55" s="159"/>
      <c r="G55" s="159"/>
      <c r="H55" s="160"/>
      <c r="I55" s="99">
        <v>6</v>
      </c>
      <c r="J55" s="100"/>
      <c r="K55" s="74" t="s">
        <v>185</v>
      </c>
      <c r="L55" s="75"/>
      <c r="M55" s="75"/>
      <c r="N55" s="75"/>
      <c r="O55" s="75"/>
      <c r="P55" s="76"/>
      <c r="Q55" s="147" t="s">
        <v>312</v>
      </c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8"/>
      <c r="AG55" s="39"/>
      <c r="AH55" s="1" t="str">
        <f t="shared" si="0"/>
        <v/>
      </c>
      <c r="AI55" s="1">
        <f t="shared" si="1"/>
        <v>1006</v>
      </c>
    </row>
    <row r="56" spans="1:35" ht="11.25" hidden="1" customHeight="1" x14ac:dyDescent="0.15">
      <c r="A56" s="33"/>
      <c r="B56" s="2"/>
      <c r="C56" s="36"/>
      <c r="D56" s="4"/>
      <c r="E56" s="4"/>
      <c r="F56" s="4"/>
      <c r="G56" s="4"/>
      <c r="H56" s="37"/>
      <c r="I56" s="1">
        <v>7</v>
      </c>
      <c r="K56" s="36" t="s">
        <v>174</v>
      </c>
      <c r="L56" s="4"/>
      <c r="M56" s="4"/>
      <c r="N56" s="4"/>
      <c r="O56" s="4"/>
      <c r="P56" s="37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9"/>
      <c r="AH56" s="1" t="str">
        <f t="shared" si="0"/>
        <v/>
      </c>
      <c r="AI56" s="1">
        <f t="shared" si="1"/>
        <v>1007</v>
      </c>
    </row>
    <row r="57" spans="1:35" ht="15" customHeight="1" x14ac:dyDescent="0.15">
      <c r="A57" s="80">
        <v>2</v>
      </c>
      <c r="B57" s="81"/>
      <c r="C57" s="94" t="s">
        <v>41</v>
      </c>
      <c r="D57" s="95"/>
      <c r="E57" s="95"/>
      <c r="F57" s="95"/>
      <c r="G57" s="95"/>
      <c r="H57" s="96"/>
      <c r="I57" s="99">
        <v>1</v>
      </c>
      <c r="J57" s="100"/>
      <c r="K57" s="74" t="s">
        <v>13</v>
      </c>
      <c r="L57" s="75"/>
      <c r="M57" s="75"/>
      <c r="N57" s="75"/>
      <c r="O57" s="75"/>
      <c r="P57" s="76"/>
      <c r="Q57" s="147" t="s">
        <v>313</v>
      </c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8"/>
      <c r="AG57" s="39"/>
      <c r="AH57" s="1" t="str">
        <f t="shared" si="0"/>
        <v/>
      </c>
      <c r="AI57" s="1">
        <f>$A$57*1000+I57</f>
        <v>2001</v>
      </c>
    </row>
    <row r="58" spans="1:35" ht="15" customHeight="1" x14ac:dyDescent="0.15">
      <c r="A58" s="84"/>
      <c r="B58" s="68"/>
      <c r="C58" s="69"/>
      <c r="D58" s="70"/>
      <c r="E58" s="70"/>
      <c r="F58" s="70"/>
      <c r="G58" s="70"/>
      <c r="H58" s="71"/>
      <c r="I58" s="99">
        <v>2</v>
      </c>
      <c r="J58" s="100"/>
      <c r="K58" s="74" t="s">
        <v>14</v>
      </c>
      <c r="L58" s="75"/>
      <c r="M58" s="75"/>
      <c r="N58" s="75"/>
      <c r="O58" s="75"/>
      <c r="P58" s="76"/>
      <c r="Q58" s="147" t="s">
        <v>57</v>
      </c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8"/>
      <c r="AG58" s="39"/>
      <c r="AH58" s="1" t="str">
        <f t="shared" si="0"/>
        <v/>
      </c>
      <c r="AI58" s="1">
        <f>$A$57*1000+I58</f>
        <v>2002</v>
      </c>
    </row>
    <row r="59" spans="1:35" ht="11.25" hidden="1" customHeight="1" x14ac:dyDescent="0.15">
      <c r="A59" s="33"/>
      <c r="B59" s="2"/>
      <c r="C59" s="36"/>
      <c r="D59" s="4"/>
      <c r="E59" s="4"/>
      <c r="F59" s="4"/>
      <c r="G59" s="4"/>
      <c r="H59" s="37"/>
      <c r="I59" s="1">
        <v>3</v>
      </c>
      <c r="K59" s="36" t="s">
        <v>174</v>
      </c>
      <c r="L59" s="4"/>
      <c r="M59" s="4"/>
      <c r="N59" s="4"/>
      <c r="O59" s="4"/>
      <c r="P59" s="37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9"/>
      <c r="AH59" s="1" t="str">
        <f t="shared" si="0"/>
        <v/>
      </c>
      <c r="AI59" s="1">
        <f>$A$57*1000+I59</f>
        <v>2003</v>
      </c>
    </row>
    <row r="60" spans="1:35" ht="15" customHeight="1" x14ac:dyDescent="0.15">
      <c r="A60" s="82">
        <v>3</v>
      </c>
      <c r="B60" s="83"/>
      <c r="C60" s="158" t="s">
        <v>42</v>
      </c>
      <c r="D60" s="159"/>
      <c r="E60" s="159"/>
      <c r="F60" s="159"/>
      <c r="G60" s="159"/>
      <c r="H60" s="160"/>
      <c r="I60" s="84">
        <v>1</v>
      </c>
      <c r="J60" s="68"/>
      <c r="K60" s="69" t="s">
        <v>15</v>
      </c>
      <c r="L60" s="70"/>
      <c r="M60" s="70"/>
      <c r="N60" s="70"/>
      <c r="O60" s="70"/>
      <c r="P60" s="71"/>
      <c r="Q60" s="151" t="s">
        <v>58</v>
      </c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2"/>
      <c r="AG60" s="39"/>
      <c r="AH60" s="1" t="str">
        <f t="shared" si="0"/>
        <v/>
      </c>
      <c r="AI60" s="1">
        <f t="shared" ref="AI60:AI66" si="2">$A$60*1000+I60</f>
        <v>3001</v>
      </c>
    </row>
    <row r="61" spans="1:35" ht="15" customHeight="1" x14ac:dyDescent="0.15">
      <c r="A61" s="82"/>
      <c r="B61" s="83"/>
      <c r="C61" s="158"/>
      <c r="D61" s="159"/>
      <c r="E61" s="159"/>
      <c r="F61" s="159"/>
      <c r="G61" s="159"/>
      <c r="H61" s="160"/>
      <c r="I61" s="99">
        <v>2</v>
      </c>
      <c r="J61" s="100"/>
      <c r="K61" s="74" t="s">
        <v>16</v>
      </c>
      <c r="L61" s="75"/>
      <c r="M61" s="75"/>
      <c r="N61" s="75"/>
      <c r="O61" s="75"/>
      <c r="P61" s="76"/>
      <c r="Q61" s="147" t="s">
        <v>59</v>
      </c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8"/>
      <c r="AG61" s="39"/>
      <c r="AH61" s="1" t="str">
        <f t="shared" si="0"/>
        <v/>
      </c>
      <c r="AI61" s="1">
        <f t="shared" si="2"/>
        <v>3002</v>
      </c>
    </row>
    <row r="62" spans="1:35" ht="15" customHeight="1" x14ac:dyDescent="0.15">
      <c r="A62" s="82"/>
      <c r="B62" s="83"/>
      <c r="C62" s="158"/>
      <c r="D62" s="159"/>
      <c r="E62" s="159"/>
      <c r="F62" s="159"/>
      <c r="G62" s="159"/>
      <c r="H62" s="160"/>
      <c r="I62" s="99">
        <v>3</v>
      </c>
      <c r="J62" s="100"/>
      <c r="K62" s="74" t="s">
        <v>17</v>
      </c>
      <c r="L62" s="75"/>
      <c r="M62" s="75"/>
      <c r="N62" s="75"/>
      <c r="O62" s="75"/>
      <c r="P62" s="76"/>
      <c r="Q62" s="147" t="s">
        <v>60</v>
      </c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8"/>
      <c r="AG62" s="39"/>
      <c r="AH62" s="1" t="str">
        <f t="shared" si="0"/>
        <v/>
      </c>
      <c r="AI62" s="1">
        <f t="shared" si="2"/>
        <v>3003</v>
      </c>
    </row>
    <row r="63" spans="1:35" ht="15" customHeight="1" x14ac:dyDescent="0.15">
      <c r="A63" s="82"/>
      <c r="B63" s="83"/>
      <c r="C63" s="158"/>
      <c r="D63" s="159"/>
      <c r="E63" s="159"/>
      <c r="F63" s="159"/>
      <c r="G63" s="159"/>
      <c r="H63" s="160"/>
      <c r="I63" s="99">
        <v>4</v>
      </c>
      <c r="J63" s="100"/>
      <c r="K63" s="74" t="s">
        <v>18</v>
      </c>
      <c r="L63" s="75"/>
      <c r="M63" s="75"/>
      <c r="N63" s="75"/>
      <c r="O63" s="75"/>
      <c r="P63" s="76"/>
      <c r="Q63" s="147" t="s">
        <v>61</v>
      </c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8"/>
      <c r="AG63" s="39"/>
      <c r="AH63" s="1" t="str">
        <f t="shared" si="0"/>
        <v/>
      </c>
      <c r="AI63" s="1">
        <f t="shared" si="2"/>
        <v>3004</v>
      </c>
    </row>
    <row r="64" spans="1:35" ht="15" customHeight="1" x14ac:dyDescent="0.15">
      <c r="A64" s="82"/>
      <c r="B64" s="83"/>
      <c r="C64" s="158"/>
      <c r="D64" s="159"/>
      <c r="E64" s="159"/>
      <c r="F64" s="159"/>
      <c r="G64" s="159"/>
      <c r="H64" s="160"/>
      <c r="I64" s="99">
        <v>5</v>
      </c>
      <c r="J64" s="100"/>
      <c r="K64" s="74" t="s">
        <v>19</v>
      </c>
      <c r="L64" s="75"/>
      <c r="M64" s="75"/>
      <c r="N64" s="75"/>
      <c r="O64" s="75"/>
      <c r="P64" s="76"/>
      <c r="Q64" s="147" t="s">
        <v>62</v>
      </c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8"/>
      <c r="AG64" s="39"/>
      <c r="AH64" s="1" t="str">
        <f t="shared" si="0"/>
        <v/>
      </c>
      <c r="AI64" s="1">
        <f t="shared" si="2"/>
        <v>3005</v>
      </c>
    </row>
    <row r="65" spans="1:35" ht="15" customHeight="1" x14ac:dyDescent="0.15">
      <c r="A65" s="82"/>
      <c r="B65" s="83"/>
      <c r="C65" s="158"/>
      <c r="D65" s="159"/>
      <c r="E65" s="159"/>
      <c r="F65" s="159"/>
      <c r="G65" s="159"/>
      <c r="H65" s="160"/>
      <c r="I65" s="80">
        <v>6</v>
      </c>
      <c r="J65" s="81"/>
      <c r="K65" s="94" t="s">
        <v>20</v>
      </c>
      <c r="L65" s="95"/>
      <c r="M65" s="95"/>
      <c r="N65" s="95"/>
      <c r="O65" s="95"/>
      <c r="P65" s="96"/>
      <c r="Q65" s="153" t="s">
        <v>314</v>
      </c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4"/>
      <c r="AG65" s="39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33"/>
      <c r="B66" s="2"/>
      <c r="C66" s="36"/>
      <c r="D66" s="4"/>
      <c r="E66" s="4"/>
      <c r="F66" s="4"/>
      <c r="G66" s="4"/>
      <c r="H66" s="37"/>
      <c r="I66" s="1">
        <v>7</v>
      </c>
      <c r="K66" s="36" t="s">
        <v>174</v>
      </c>
      <c r="L66" s="4"/>
      <c r="M66" s="4"/>
      <c r="N66" s="4"/>
      <c r="O66" s="4"/>
      <c r="P66" s="37"/>
      <c r="AG66" s="39"/>
      <c r="AH66" s="1" t="str">
        <f t="shared" si="0"/>
        <v/>
      </c>
      <c r="AI66" s="1">
        <f t="shared" si="2"/>
        <v>3007</v>
      </c>
    </row>
    <row r="67" spans="1:35" ht="25.5" customHeight="1" x14ac:dyDescent="0.15">
      <c r="A67" s="80">
        <v>4</v>
      </c>
      <c r="B67" s="81"/>
      <c r="C67" s="94" t="s">
        <v>43</v>
      </c>
      <c r="D67" s="95"/>
      <c r="E67" s="95"/>
      <c r="F67" s="95"/>
      <c r="G67" s="95"/>
      <c r="H67" s="96"/>
      <c r="I67" s="99">
        <v>1</v>
      </c>
      <c r="J67" s="100"/>
      <c r="K67" s="74" t="s">
        <v>21</v>
      </c>
      <c r="L67" s="75"/>
      <c r="M67" s="75"/>
      <c r="N67" s="75"/>
      <c r="O67" s="75"/>
      <c r="P67" s="76"/>
      <c r="Q67" s="78" t="s">
        <v>315</v>
      </c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9"/>
      <c r="AG67" s="41"/>
      <c r="AH67" s="1" t="str">
        <f t="shared" si="0"/>
        <v/>
      </c>
      <c r="AI67" s="1">
        <f>$A$67*1000+I67</f>
        <v>4001</v>
      </c>
    </row>
    <row r="68" spans="1:35" ht="38.25" customHeight="1" x14ac:dyDescent="0.15">
      <c r="A68" s="82"/>
      <c r="B68" s="83"/>
      <c r="C68" s="158"/>
      <c r="D68" s="159"/>
      <c r="E68" s="159"/>
      <c r="F68" s="159"/>
      <c r="G68" s="159"/>
      <c r="H68" s="160"/>
      <c r="I68" s="99">
        <v>2</v>
      </c>
      <c r="J68" s="100"/>
      <c r="K68" s="74" t="s">
        <v>22</v>
      </c>
      <c r="L68" s="75"/>
      <c r="M68" s="75"/>
      <c r="N68" s="75"/>
      <c r="O68" s="75"/>
      <c r="P68" s="76"/>
      <c r="Q68" s="78" t="s">
        <v>65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9"/>
      <c r="AG68" s="41"/>
      <c r="AH68" s="1" t="str">
        <f t="shared" si="0"/>
        <v/>
      </c>
      <c r="AI68" s="1">
        <f>$A$67*1000+I68</f>
        <v>4002</v>
      </c>
    </row>
    <row r="69" spans="1:35" ht="38.25" customHeight="1" x14ac:dyDescent="0.15">
      <c r="A69" s="84"/>
      <c r="B69" s="68"/>
      <c r="C69" s="69"/>
      <c r="D69" s="70"/>
      <c r="E69" s="70"/>
      <c r="F69" s="70"/>
      <c r="G69" s="70"/>
      <c r="H69" s="71"/>
      <c r="I69" s="99">
        <v>3</v>
      </c>
      <c r="J69" s="100"/>
      <c r="K69" s="74" t="s">
        <v>23</v>
      </c>
      <c r="L69" s="75"/>
      <c r="M69" s="75"/>
      <c r="N69" s="75"/>
      <c r="O69" s="75"/>
      <c r="P69" s="76"/>
      <c r="Q69" s="78" t="s">
        <v>66</v>
      </c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9"/>
      <c r="AG69" s="41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33"/>
      <c r="B70" s="2"/>
      <c r="C70" s="36"/>
      <c r="D70" s="4"/>
      <c r="E70" s="4"/>
      <c r="F70" s="4"/>
      <c r="G70" s="4"/>
      <c r="H70" s="37"/>
      <c r="I70" s="1">
        <v>4</v>
      </c>
      <c r="K70" s="36" t="s">
        <v>174</v>
      </c>
      <c r="L70" s="4"/>
      <c r="M70" s="4"/>
      <c r="N70" s="4"/>
      <c r="O70" s="4"/>
      <c r="P70" s="37"/>
      <c r="AG70" s="39"/>
      <c r="AH70" s="1" t="str">
        <f t="shared" si="0"/>
        <v/>
      </c>
      <c r="AI70" s="1">
        <f>$A$67*1000+I70</f>
        <v>4004</v>
      </c>
    </row>
    <row r="71" spans="1:35" ht="25.5" customHeight="1" x14ac:dyDescent="0.15">
      <c r="A71" s="82">
        <v>5</v>
      </c>
      <c r="B71" s="83"/>
      <c r="C71" s="158" t="s">
        <v>45</v>
      </c>
      <c r="D71" s="159"/>
      <c r="E71" s="159"/>
      <c r="F71" s="159"/>
      <c r="G71" s="159"/>
      <c r="H71" s="160"/>
      <c r="I71" s="84">
        <v>1</v>
      </c>
      <c r="J71" s="68"/>
      <c r="K71" s="69" t="s">
        <v>24</v>
      </c>
      <c r="L71" s="70"/>
      <c r="M71" s="70"/>
      <c r="N71" s="70"/>
      <c r="O71" s="70"/>
      <c r="P71" s="71"/>
      <c r="Q71" s="145" t="s">
        <v>316</v>
      </c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3"/>
      <c r="AG71" s="40"/>
      <c r="AH71" s="1" t="str">
        <f t="shared" si="0"/>
        <v/>
      </c>
      <c r="AI71" s="1">
        <f>$A$71*1000+I71</f>
        <v>5001</v>
      </c>
    </row>
    <row r="72" spans="1:35" ht="15" customHeight="1" x14ac:dyDescent="0.15">
      <c r="A72" s="82"/>
      <c r="B72" s="83"/>
      <c r="C72" s="158"/>
      <c r="D72" s="159"/>
      <c r="E72" s="159"/>
      <c r="F72" s="159"/>
      <c r="G72" s="159"/>
      <c r="H72" s="160"/>
      <c r="I72" s="99">
        <v>2</v>
      </c>
      <c r="J72" s="100"/>
      <c r="K72" s="74" t="s">
        <v>25</v>
      </c>
      <c r="L72" s="75"/>
      <c r="M72" s="75"/>
      <c r="N72" s="75"/>
      <c r="O72" s="75"/>
      <c r="P72" s="76"/>
      <c r="Q72" s="139" t="s">
        <v>68</v>
      </c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40"/>
      <c r="AG72" s="39"/>
      <c r="AH72" s="1" t="str">
        <f t="shared" si="0"/>
        <v/>
      </c>
      <c r="AI72" s="1">
        <f>$A$71*1000+I72</f>
        <v>5002</v>
      </c>
    </row>
    <row r="73" spans="1:35" ht="15" customHeight="1" x14ac:dyDescent="0.15">
      <c r="A73" s="82"/>
      <c r="B73" s="83"/>
      <c r="C73" s="158"/>
      <c r="D73" s="159"/>
      <c r="E73" s="159"/>
      <c r="F73" s="159"/>
      <c r="G73" s="159"/>
      <c r="H73" s="160"/>
      <c r="I73" s="80">
        <v>3</v>
      </c>
      <c r="J73" s="81"/>
      <c r="K73" s="94" t="s">
        <v>26</v>
      </c>
      <c r="L73" s="95"/>
      <c r="M73" s="95"/>
      <c r="N73" s="95"/>
      <c r="O73" s="95"/>
      <c r="P73" s="96"/>
      <c r="Q73" s="141" t="s">
        <v>317</v>
      </c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2"/>
      <c r="AG73" s="39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33"/>
      <c r="B74" s="2"/>
      <c r="C74" s="36"/>
      <c r="D74" s="4"/>
      <c r="E74" s="4"/>
      <c r="F74" s="4"/>
      <c r="G74" s="4"/>
      <c r="H74" s="37"/>
      <c r="I74" s="1">
        <v>4</v>
      </c>
      <c r="K74" s="36" t="s">
        <v>174</v>
      </c>
      <c r="L74" s="4"/>
      <c r="M74" s="4"/>
      <c r="N74" s="4"/>
      <c r="O74" s="4"/>
      <c r="P74" s="37"/>
      <c r="AG74" s="39"/>
      <c r="AH74" s="1" t="str">
        <f t="shared" si="0"/>
        <v/>
      </c>
      <c r="AI74" s="1">
        <f>$A$71*1000+I74</f>
        <v>5004</v>
      </c>
    </row>
    <row r="75" spans="1:35" ht="25.5" customHeight="1" x14ac:dyDescent="0.15">
      <c r="A75" s="80">
        <v>6</v>
      </c>
      <c r="B75" s="81"/>
      <c r="C75" s="94" t="s">
        <v>46</v>
      </c>
      <c r="D75" s="95"/>
      <c r="E75" s="95"/>
      <c r="F75" s="95"/>
      <c r="G75" s="95"/>
      <c r="H75" s="96"/>
      <c r="I75" s="99">
        <v>1</v>
      </c>
      <c r="J75" s="100"/>
      <c r="K75" s="74" t="s">
        <v>27</v>
      </c>
      <c r="L75" s="75"/>
      <c r="M75" s="75"/>
      <c r="N75" s="75"/>
      <c r="O75" s="75"/>
      <c r="P75" s="76"/>
      <c r="Q75" s="77" t="s">
        <v>318</v>
      </c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9"/>
      <c r="AG75" s="40"/>
      <c r="AH75" s="1" t="str">
        <f t="shared" si="0"/>
        <v/>
      </c>
      <c r="AI75" s="1">
        <f>$A$75*1000+I75</f>
        <v>6001</v>
      </c>
    </row>
    <row r="76" spans="1:35" ht="25.5" customHeight="1" x14ac:dyDescent="0.15">
      <c r="A76" s="82"/>
      <c r="B76" s="83"/>
      <c r="C76" s="158"/>
      <c r="D76" s="159"/>
      <c r="E76" s="159"/>
      <c r="F76" s="159"/>
      <c r="G76" s="159"/>
      <c r="H76" s="160"/>
      <c r="I76" s="99">
        <v>2</v>
      </c>
      <c r="J76" s="100"/>
      <c r="K76" s="74" t="s">
        <v>28</v>
      </c>
      <c r="L76" s="75"/>
      <c r="M76" s="75"/>
      <c r="N76" s="75"/>
      <c r="O76" s="75"/>
      <c r="P76" s="76"/>
      <c r="Q76" s="77" t="s">
        <v>71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9"/>
      <c r="AG76" s="40"/>
      <c r="AH76" s="1" t="str">
        <f t="shared" si="0"/>
        <v/>
      </c>
      <c r="AI76" s="1">
        <f>$A$75*1000+I76</f>
        <v>6002</v>
      </c>
    </row>
    <row r="77" spans="1:35" ht="15" customHeight="1" x14ac:dyDescent="0.15">
      <c r="A77" s="84"/>
      <c r="B77" s="68"/>
      <c r="C77" s="69"/>
      <c r="D77" s="70"/>
      <c r="E77" s="70"/>
      <c r="F77" s="70"/>
      <c r="G77" s="70"/>
      <c r="H77" s="71"/>
      <c r="I77" s="99">
        <v>3</v>
      </c>
      <c r="J77" s="100"/>
      <c r="K77" s="74" t="s">
        <v>29</v>
      </c>
      <c r="L77" s="75"/>
      <c r="M77" s="75"/>
      <c r="N77" s="75"/>
      <c r="O77" s="75"/>
      <c r="P77" s="76"/>
      <c r="Q77" s="139" t="s">
        <v>72</v>
      </c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40"/>
      <c r="AG77" s="39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33"/>
      <c r="B78" s="2"/>
      <c r="C78" s="36"/>
      <c r="D78" s="4"/>
      <c r="E78" s="4"/>
      <c r="F78" s="4"/>
      <c r="G78" s="4"/>
      <c r="H78" s="37"/>
      <c r="I78" s="1">
        <v>4</v>
      </c>
      <c r="K78" s="36" t="s">
        <v>174</v>
      </c>
      <c r="L78" s="4"/>
      <c r="M78" s="4"/>
      <c r="N78" s="4"/>
      <c r="O78" s="4"/>
      <c r="P78" s="37"/>
      <c r="AG78" s="39"/>
      <c r="AH78" s="1" t="str">
        <f t="shared" si="0"/>
        <v/>
      </c>
      <c r="AI78" s="1">
        <f>$A$75*1000+I78</f>
        <v>6004</v>
      </c>
    </row>
    <row r="79" spans="1:35" ht="15" customHeight="1" x14ac:dyDescent="0.15">
      <c r="A79" s="82">
        <v>7</v>
      </c>
      <c r="B79" s="83"/>
      <c r="C79" s="158" t="s">
        <v>47</v>
      </c>
      <c r="D79" s="159"/>
      <c r="E79" s="159"/>
      <c r="F79" s="159"/>
      <c r="G79" s="159"/>
      <c r="H79" s="160"/>
      <c r="I79" s="84">
        <v>1</v>
      </c>
      <c r="J79" s="68"/>
      <c r="K79" s="69" t="s">
        <v>30</v>
      </c>
      <c r="L79" s="70"/>
      <c r="M79" s="70"/>
      <c r="N79" s="70"/>
      <c r="O79" s="70"/>
      <c r="P79" s="71"/>
      <c r="Q79" s="143" t="s">
        <v>319</v>
      </c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4"/>
      <c r="AG79" s="39"/>
      <c r="AH79" s="1" t="str">
        <f t="shared" si="0"/>
        <v/>
      </c>
      <c r="AI79" s="1">
        <f>$A$79*1000+I79</f>
        <v>7001</v>
      </c>
    </row>
    <row r="80" spans="1:35" ht="15" customHeight="1" x14ac:dyDescent="0.15">
      <c r="A80" s="82"/>
      <c r="B80" s="83"/>
      <c r="C80" s="158"/>
      <c r="D80" s="159"/>
      <c r="E80" s="159"/>
      <c r="F80" s="159"/>
      <c r="G80" s="159"/>
      <c r="H80" s="160"/>
      <c r="I80" s="99">
        <v>2</v>
      </c>
      <c r="J80" s="100"/>
      <c r="K80" s="74" t="s">
        <v>31</v>
      </c>
      <c r="L80" s="75"/>
      <c r="M80" s="75"/>
      <c r="N80" s="75"/>
      <c r="O80" s="75"/>
      <c r="P80" s="76"/>
      <c r="Q80" s="139" t="s">
        <v>74</v>
      </c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40"/>
      <c r="AG80" s="39"/>
      <c r="AH80" s="1" t="str">
        <f t="shared" si="0"/>
        <v/>
      </c>
      <c r="AI80" s="1">
        <f>$A$79*1000+I80</f>
        <v>7002</v>
      </c>
    </row>
    <row r="81" spans="1:35" ht="15" customHeight="1" x14ac:dyDescent="0.15">
      <c r="A81" s="82"/>
      <c r="B81" s="83"/>
      <c r="C81" s="158"/>
      <c r="D81" s="159"/>
      <c r="E81" s="159"/>
      <c r="F81" s="159"/>
      <c r="G81" s="159"/>
      <c r="H81" s="160"/>
      <c r="I81" s="80">
        <v>3</v>
      </c>
      <c r="J81" s="81"/>
      <c r="K81" s="94" t="s">
        <v>32</v>
      </c>
      <c r="L81" s="95"/>
      <c r="M81" s="95"/>
      <c r="N81" s="95"/>
      <c r="O81" s="95"/>
      <c r="P81" s="96"/>
      <c r="Q81" s="141" t="s">
        <v>75</v>
      </c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2"/>
      <c r="AG81" s="39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33"/>
      <c r="B82" s="2"/>
      <c r="C82" s="36"/>
      <c r="D82" s="4"/>
      <c r="E82" s="4"/>
      <c r="F82" s="4"/>
      <c r="G82" s="4"/>
      <c r="H82" s="37"/>
      <c r="I82" s="1">
        <v>4</v>
      </c>
      <c r="K82" s="36" t="s">
        <v>174</v>
      </c>
      <c r="L82" s="4"/>
      <c r="M82" s="4"/>
      <c r="N82" s="4"/>
      <c r="O82" s="4"/>
      <c r="P82" s="37"/>
      <c r="AG82" s="39"/>
      <c r="AH82" s="1" t="str">
        <f t="shared" ref="AH82:AH103" si="3">IF(AG82="","",VLOOKUP(AG82,$G$248:$Q$248,11,FALSE))</f>
        <v/>
      </c>
      <c r="AI82" s="1">
        <f>$A$79*1000+I82</f>
        <v>7004</v>
      </c>
    </row>
    <row r="83" spans="1:35" ht="25.5" customHeight="1" x14ac:dyDescent="0.15">
      <c r="A83" s="80">
        <v>8</v>
      </c>
      <c r="B83" s="81"/>
      <c r="C83" s="94" t="s">
        <v>48</v>
      </c>
      <c r="D83" s="95"/>
      <c r="E83" s="95"/>
      <c r="F83" s="95"/>
      <c r="G83" s="95"/>
      <c r="H83" s="96"/>
      <c r="I83" s="99">
        <v>1</v>
      </c>
      <c r="J83" s="100"/>
      <c r="K83" s="74" t="s">
        <v>33</v>
      </c>
      <c r="L83" s="75"/>
      <c r="M83" s="75"/>
      <c r="N83" s="75"/>
      <c r="O83" s="75"/>
      <c r="P83" s="76"/>
      <c r="Q83" s="77" t="s">
        <v>320</v>
      </c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9"/>
      <c r="AG83" s="40"/>
      <c r="AH83" s="1" t="str">
        <f t="shared" si="3"/>
        <v/>
      </c>
      <c r="AI83" s="1">
        <f>$A$83*1000+I83</f>
        <v>8001</v>
      </c>
    </row>
    <row r="84" spans="1:35" ht="15" customHeight="1" x14ac:dyDescent="0.15">
      <c r="A84" s="84"/>
      <c r="B84" s="68"/>
      <c r="C84" s="69"/>
      <c r="D84" s="70"/>
      <c r="E84" s="70"/>
      <c r="F84" s="70"/>
      <c r="G84" s="70"/>
      <c r="H84" s="71"/>
      <c r="I84" s="99">
        <v>2</v>
      </c>
      <c r="J84" s="100"/>
      <c r="K84" s="74" t="s">
        <v>250</v>
      </c>
      <c r="L84" s="75"/>
      <c r="M84" s="75"/>
      <c r="N84" s="75"/>
      <c r="O84" s="75"/>
      <c r="P84" s="76"/>
      <c r="Q84" s="139" t="s">
        <v>77</v>
      </c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40"/>
      <c r="AG84" s="39"/>
      <c r="AH84" s="1" t="str">
        <f t="shared" si="3"/>
        <v/>
      </c>
      <c r="AI84" s="1">
        <f>$A$83*1000+I84</f>
        <v>8002</v>
      </c>
    </row>
    <row r="85" spans="1:35" ht="11.25" hidden="1" customHeight="1" x14ac:dyDescent="0.15">
      <c r="A85" s="33"/>
      <c r="B85" s="2"/>
      <c r="C85" s="36"/>
      <c r="D85" s="4"/>
      <c r="E85" s="4"/>
      <c r="F85" s="4"/>
      <c r="G85" s="4"/>
      <c r="H85" s="37"/>
      <c r="I85" s="1">
        <v>3</v>
      </c>
      <c r="K85" s="36" t="s">
        <v>174</v>
      </c>
      <c r="L85" s="4"/>
      <c r="M85" s="4"/>
      <c r="N85" s="4"/>
      <c r="O85" s="4"/>
      <c r="P85" s="37"/>
      <c r="AG85" s="39"/>
      <c r="AH85" s="1" t="str">
        <f t="shared" si="3"/>
        <v/>
      </c>
      <c r="AI85" s="1">
        <f>$A$83*1000+I85</f>
        <v>8003</v>
      </c>
    </row>
    <row r="86" spans="1:35" ht="25.5" customHeight="1" x14ac:dyDescent="0.15">
      <c r="A86" s="82">
        <v>9</v>
      </c>
      <c r="B86" s="83"/>
      <c r="C86" s="158" t="s">
        <v>49</v>
      </c>
      <c r="D86" s="159"/>
      <c r="E86" s="159"/>
      <c r="F86" s="159"/>
      <c r="G86" s="159"/>
      <c r="H86" s="160"/>
      <c r="I86" s="84">
        <v>1</v>
      </c>
      <c r="J86" s="68"/>
      <c r="K86" s="69" t="s">
        <v>34</v>
      </c>
      <c r="L86" s="70"/>
      <c r="M86" s="70"/>
      <c r="N86" s="70"/>
      <c r="O86" s="70"/>
      <c r="P86" s="71"/>
      <c r="Q86" s="145" t="s">
        <v>78</v>
      </c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3"/>
      <c r="AG86" s="40"/>
      <c r="AH86" s="1" t="str">
        <f t="shared" si="3"/>
        <v/>
      </c>
      <c r="AI86" s="1">
        <f>$A$86*1000+I86</f>
        <v>9001</v>
      </c>
    </row>
    <row r="87" spans="1:35" ht="15" customHeight="1" x14ac:dyDescent="0.15">
      <c r="A87" s="82"/>
      <c r="B87" s="83"/>
      <c r="C87" s="158"/>
      <c r="D87" s="159"/>
      <c r="E87" s="159"/>
      <c r="F87" s="159"/>
      <c r="G87" s="159"/>
      <c r="H87" s="160"/>
      <c r="I87" s="80">
        <v>2</v>
      </c>
      <c r="J87" s="81"/>
      <c r="K87" s="94" t="s">
        <v>35</v>
      </c>
      <c r="L87" s="95"/>
      <c r="M87" s="95"/>
      <c r="N87" s="95"/>
      <c r="O87" s="95"/>
      <c r="P87" s="96"/>
      <c r="Q87" s="141" t="s">
        <v>321</v>
      </c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2"/>
      <c r="AG87" s="39"/>
      <c r="AH87" s="1" t="str">
        <f t="shared" si="3"/>
        <v/>
      </c>
      <c r="AI87" s="1">
        <f>$A$86*1000+I87</f>
        <v>9002</v>
      </c>
    </row>
    <row r="88" spans="1:35" ht="11.25" hidden="1" customHeight="1" x14ac:dyDescent="0.15">
      <c r="A88" s="33"/>
      <c r="B88" s="2"/>
      <c r="C88" s="36"/>
      <c r="D88" s="4"/>
      <c r="E88" s="4"/>
      <c r="F88" s="4"/>
      <c r="G88" s="4"/>
      <c r="H88" s="37"/>
      <c r="I88" s="1">
        <v>3</v>
      </c>
      <c r="K88" s="36" t="s">
        <v>174</v>
      </c>
      <c r="L88" s="4"/>
      <c r="M88" s="4"/>
      <c r="N88" s="4"/>
      <c r="O88" s="4"/>
      <c r="P88" s="37"/>
      <c r="AG88" s="39"/>
      <c r="AH88" s="1" t="str">
        <f t="shared" si="3"/>
        <v/>
      </c>
      <c r="AI88" s="1">
        <f>$A$86*1000+I88</f>
        <v>9003</v>
      </c>
    </row>
    <row r="89" spans="1:35" ht="15" customHeight="1" x14ac:dyDescent="0.15">
      <c r="A89" s="80">
        <v>10</v>
      </c>
      <c r="B89" s="81"/>
      <c r="C89" s="85" t="s">
        <v>251</v>
      </c>
      <c r="D89" s="95"/>
      <c r="E89" s="95"/>
      <c r="F89" s="95"/>
      <c r="G89" s="95"/>
      <c r="H89" s="96"/>
      <c r="I89" s="99">
        <v>1</v>
      </c>
      <c r="J89" s="100"/>
      <c r="K89" s="74" t="s">
        <v>252</v>
      </c>
      <c r="L89" s="75"/>
      <c r="M89" s="75"/>
      <c r="N89" s="75"/>
      <c r="O89" s="75"/>
      <c r="P89" s="76"/>
      <c r="Q89" s="139" t="s">
        <v>322</v>
      </c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40"/>
      <c r="AG89" s="39"/>
      <c r="AH89" s="1" t="str">
        <f t="shared" si="3"/>
        <v/>
      </c>
      <c r="AI89" s="1">
        <f>$A$89*1000+I89</f>
        <v>10001</v>
      </c>
    </row>
    <row r="90" spans="1:35" ht="15" customHeight="1" x14ac:dyDescent="0.15">
      <c r="A90" s="84"/>
      <c r="B90" s="68"/>
      <c r="C90" s="69"/>
      <c r="D90" s="70"/>
      <c r="E90" s="70"/>
      <c r="F90" s="70"/>
      <c r="G90" s="70"/>
      <c r="H90" s="71"/>
      <c r="I90" s="99">
        <v>2</v>
      </c>
      <c r="J90" s="100"/>
      <c r="K90" s="74" t="s">
        <v>6</v>
      </c>
      <c r="L90" s="75"/>
      <c r="M90" s="75"/>
      <c r="N90" s="75"/>
      <c r="O90" s="75"/>
      <c r="P90" s="76"/>
      <c r="Q90" s="139" t="s">
        <v>323</v>
      </c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40"/>
      <c r="AG90" s="39"/>
      <c r="AH90" s="1" t="str">
        <f t="shared" si="3"/>
        <v/>
      </c>
      <c r="AI90" s="1">
        <f>$A$89*1000+I90</f>
        <v>10002</v>
      </c>
    </row>
    <row r="91" spans="1:35" ht="11.25" hidden="1" customHeight="1" x14ac:dyDescent="0.15">
      <c r="A91" s="33"/>
      <c r="B91" s="2"/>
      <c r="C91" s="36"/>
      <c r="D91" s="4"/>
      <c r="E91" s="4"/>
      <c r="F91" s="4"/>
      <c r="G91" s="4"/>
      <c r="H91" s="37"/>
      <c r="I91" s="1">
        <v>3</v>
      </c>
      <c r="K91" s="36" t="s">
        <v>174</v>
      </c>
      <c r="L91" s="4"/>
      <c r="M91" s="4"/>
      <c r="N91" s="4"/>
      <c r="O91" s="4"/>
      <c r="P91" s="37"/>
      <c r="AG91" s="39"/>
      <c r="AH91" s="1" t="str">
        <f t="shared" si="3"/>
        <v/>
      </c>
      <c r="AI91" s="1">
        <f>$A$89*1000+I91</f>
        <v>10003</v>
      </c>
    </row>
    <row r="92" spans="1:35" ht="15" customHeight="1" x14ac:dyDescent="0.15">
      <c r="A92" s="82">
        <v>11</v>
      </c>
      <c r="B92" s="83"/>
      <c r="C92" s="158" t="s">
        <v>50</v>
      </c>
      <c r="D92" s="159"/>
      <c r="E92" s="159"/>
      <c r="F92" s="159"/>
      <c r="G92" s="159"/>
      <c r="H92" s="160"/>
      <c r="I92" s="84">
        <v>1</v>
      </c>
      <c r="J92" s="68"/>
      <c r="K92" s="69" t="s">
        <v>186</v>
      </c>
      <c r="L92" s="70"/>
      <c r="M92" s="70"/>
      <c r="N92" s="70"/>
      <c r="O92" s="70"/>
      <c r="P92" s="71"/>
      <c r="Q92" s="143" t="s">
        <v>324</v>
      </c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4"/>
      <c r="AG92" s="39"/>
      <c r="AH92" s="1" t="str">
        <f t="shared" si="3"/>
        <v/>
      </c>
      <c r="AI92" s="1">
        <f t="shared" ref="AI92:AI98" si="4">$A$92*1000+I92</f>
        <v>11001</v>
      </c>
    </row>
    <row r="93" spans="1:35" ht="15" customHeight="1" x14ac:dyDescent="0.15">
      <c r="A93" s="82"/>
      <c r="B93" s="83"/>
      <c r="C93" s="158"/>
      <c r="D93" s="159"/>
      <c r="E93" s="159"/>
      <c r="F93" s="159"/>
      <c r="G93" s="159"/>
      <c r="H93" s="160"/>
      <c r="I93" s="99">
        <v>2</v>
      </c>
      <c r="J93" s="100"/>
      <c r="K93" s="74" t="s">
        <v>36</v>
      </c>
      <c r="L93" s="75"/>
      <c r="M93" s="75"/>
      <c r="N93" s="75"/>
      <c r="O93" s="75"/>
      <c r="P93" s="76"/>
      <c r="Q93" s="139" t="s">
        <v>81</v>
      </c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40"/>
      <c r="AG93" s="39"/>
      <c r="AH93" s="1" t="str">
        <f t="shared" si="3"/>
        <v/>
      </c>
      <c r="AI93" s="1">
        <f t="shared" si="4"/>
        <v>11002</v>
      </c>
    </row>
    <row r="94" spans="1:35" ht="15" customHeight="1" x14ac:dyDescent="0.15">
      <c r="A94" s="82"/>
      <c r="B94" s="83"/>
      <c r="C94" s="158"/>
      <c r="D94" s="159"/>
      <c r="E94" s="159"/>
      <c r="F94" s="159"/>
      <c r="G94" s="159"/>
      <c r="H94" s="160"/>
      <c r="I94" s="99">
        <v>3</v>
      </c>
      <c r="J94" s="100"/>
      <c r="K94" s="74" t="s">
        <v>37</v>
      </c>
      <c r="L94" s="75"/>
      <c r="M94" s="75"/>
      <c r="N94" s="75"/>
      <c r="O94" s="75"/>
      <c r="P94" s="76"/>
      <c r="Q94" s="139" t="s">
        <v>82</v>
      </c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40"/>
      <c r="AG94" s="39"/>
      <c r="AH94" s="1" t="str">
        <f t="shared" si="3"/>
        <v/>
      </c>
      <c r="AI94" s="1">
        <f t="shared" si="4"/>
        <v>11003</v>
      </c>
    </row>
    <row r="95" spans="1:35" ht="15" customHeight="1" x14ac:dyDescent="0.15">
      <c r="A95" s="82"/>
      <c r="B95" s="83"/>
      <c r="C95" s="158"/>
      <c r="D95" s="159"/>
      <c r="E95" s="159"/>
      <c r="F95" s="159"/>
      <c r="G95" s="159"/>
      <c r="H95" s="160"/>
      <c r="I95" s="99">
        <v>4</v>
      </c>
      <c r="J95" s="100"/>
      <c r="K95" s="74" t="s">
        <v>38</v>
      </c>
      <c r="L95" s="75"/>
      <c r="M95" s="75"/>
      <c r="N95" s="75"/>
      <c r="O95" s="75"/>
      <c r="P95" s="76"/>
      <c r="Q95" s="139" t="s">
        <v>83</v>
      </c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40"/>
      <c r="AG95" s="39"/>
      <c r="AH95" s="1" t="str">
        <f t="shared" si="3"/>
        <v/>
      </c>
      <c r="AI95" s="1">
        <f t="shared" si="4"/>
        <v>11004</v>
      </c>
    </row>
    <row r="96" spans="1:35" ht="15" customHeight="1" x14ac:dyDescent="0.15">
      <c r="A96" s="82"/>
      <c r="B96" s="83"/>
      <c r="C96" s="158"/>
      <c r="D96" s="159"/>
      <c r="E96" s="159"/>
      <c r="F96" s="159"/>
      <c r="G96" s="159"/>
      <c r="H96" s="160"/>
      <c r="I96" s="99">
        <v>5</v>
      </c>
      <c r="J96" s="100"/>
      <c r="K96" s="74" t="s">
        <v>39</v>
      </c>
      <c r="L96" s="75"/>
      <c r="M96" s="75"/>
      <c r="N96" s="75"/>
      <c r="O96" s="75"/>
      <c r="P96" s="76"/>
      <c r="Q96" s="139" t="s">
        <v>84</v>
      </c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40"/>
      <c r="AG96" s="39"/>
      <c r="AH96" s="1" t="str">
        <f t="shared" si="3"/>
        <v/>
      </c>
      <c r="AI96" s="1">
        <f t="shared" si="4"/>
        <v>11005</v>
      </c>
    </row>
    <row r="97" spans="1:35" ht="15" customHeight="1" x14ac:dyDescent="0.15">
      <c r="A97" s="82"/>
      <c r="B97" s="83"/>
      <c r="C97" s="158"/>
      <c r="D97" s="159"/>
      <c r="E97" s="159"/>
      <c r="F97" s="159"/>
      <c r="G97" s="159"/>
      <c r="H97" s="160"/>
      <c r="I97" s="99">
        <v>6</v>
      </c>
      <c r="J97" s="100"/>
      <c r="K97" s="74" t="s">
        <v>40</v>
      </c>
      <c r="L97" s="75"/>
      <c r="M97" s="75"/>
      <c r="N97" s="75"/>
      <c r="O97" s="75"/>
      <c r="P97" s="76"/>
      <c r="Q97" s="139" t="s">
        <v>85</v>
      </c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40"/>
      <c r="AG97" s="39"/>
      <c r="AH97" s="1" t="str">
        <f t="shared" si="3"/>
        <v/>
      </c>
      <c r="AI97" s="1">
        <f t="shared" si="4"/>
        <v>11006</v>
      </c>
    </row>
    <row r="98" spans="1:35" ht="15" customHeight="1" x14ac:dyDescent="0.15">
      <c r="A98" s="84"/>
      <c r="B98" s="68"/>
      <c r="C98" s="69"/>
      <c r="D98" s="70"/>
      <c r="E98" s="70"/>
      <c r="F98" s="70"/>
      <c r="G98" s="70"/>
      <c r="H98" s="71"/>
      <c r="I98" s="99">
        <v>7</v>
      </c>
      <c r="J98" s="100"/>
      <c r="K98" s="74" t="s">
        <v>187</v>
      </c>
      <c r="L98" s="75"/>
      <c r="M98" s="75"/>
      <c r="N98" s="75"/>
      <c r="O98" s="75"/>
      <c r="P98" s="76"/>
      <c r="Q98" s="139" t="s">
        <v>86</v>
      </c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40"/>
      <c r="AG98" s="39"/>
      <c r="AH98" s="1" t="str">
        <f t="shared" si="3"/>
        <v/>
      </c>
      <c r="AI98" s="1">
        <f t="shared" si="4"/>
        <v>11007</v>
      </c>
    </row>
    <row r="99" spans="1:35" ht="13.5" hidden="1" customHeight="1" x14ac:dyDescent="0.15">
      <c r="A99" s="10"/>
      <c r="B99" s="10"/>
      <c r="C99" s="25"/>
      <c r="D99" s="25"/>
      <c r="E99" s="25"/>
      <c r="F99" s="25"/>
      <c r="G99" s="25"/>
      <c r="H99" s="25"/>
      <c r="I99" s="1">
        <v>8</v>
      </c>
      <c r="K99" s="1" t="s">
        <v>174</v>
      </c>
      <c r="AH99" s="1" t="str">
        <f t="shared" si="3"/>
        <v/>
      </c>
    </row>
    <row r="100" spans="1:35" ht="15" customHeight="1" x14ac:dyDescent="0.15">
      <c r="A100" s="80">
        <v>12</v>
      </c>
      <c r="B100" s="81"/>
      <c r="C100" s="85" t="s">
        <v>119</v>
      </c>
      <c r="D100" s="86"/>
      <c r="E100" s="86"/>
      <c r="F100" s="86"/>
      <c r="G100" s="86"/>
      <c r="H100" s="87"/>
      <c r="I100" s="81">
        <v>1</v>
      </c>
      <c r="J100" s="81"/>
      <c r="K100" s="94" t="s">
        <v>91</v>
      </c>
      <c r="L100" s="95"/>
      <c r="M100" s="95"/>
      <c r="N100" s="95"/>
      <c r="O100" s="95"/>
      <c r="P100" s="96"/>
      <c r="Q100" s="97" t="s">
        <v>129</v>
      </c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8"/>
      <c r="AG100" s="42"/>
      <c r="AH100" s="1" t="str">
        <f t="shared" si="3"/>
        <v/>
      </c>
      <c r="AI100" s="1">
        <f>$A$100*1000+I100</f>
        <v>12001</v>
      </c>
    </row>
    <row r="101" spans="1:35" ht="25.5" customHeight="1" x14ac:dyDescent="0.15">
      <c r="A101" s="82"/>
      <c r="B101" s="83"/>
      <c r="C101" s="88"/>
      <c r="D101" s="89"/>
      <c r="E101" s="89"/>
      <c r="F101" s="89"/>
      <c r="G101" s="89"/>
      <c r="H101" s="90"/>
      <c r="I101" s="99">
        <v>2</v>
      </c>
      <c r="J101" s="100"/>
      <c r="K101" s="74" t="s">
        <v>92</v>
      </c>
      <c r="L101" s="75"/>
      <c r="M101" s="75"/>
      <c r="N101" s="75"/>
      <c r="O101" s="75"/>
      <c r="P101" s="76"/>
      <c r="Q101" s="101" t="s">
        <v>130</v>
      </c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2"/>
      <c r="AG101" s="43"/>
      <c r="AH101" s="1" t="str">
        <f t="shared" si="3"/>
        <v/>
      </c>
      <c r="AI101" s="1">
        <f>$A$100*1000+I101</f>
        <v>12002</v>
      </c>
    </row>
    <row r="102" spans="1:35" ht="15" customHeight="1" x14ac:dyDescent="0.15">
      <c r="A102" s="84"/>
      <c r="B102" s="68"/>
      <c r="C102" s="91"/>
      <c r="D102" s="92"/>
      <c r="E102" s="92"/>
      <c r="F102" s="92"/>
      <c r="G102" s="92"/>
      <c r="H102" s="93"/>
      <c r="I102" s="68">
        <v>3</v>
      </c>
      <c r="J102" s="68"/>
      <c r="K102" s="69" t="s">
        <v>93</v>
      </c>
      <c r="L102" s="70"/>
      <c r="M102" s="70"/>
      <c r="N102" s="70"/>
      <c r="O102" s="70"/>
      <c r="P102" s="71"/>
      <c r="Q102" s="72" t="s">
        <v>131</v>
      </c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3"/>
      <c r="AG102" s="42"/>
      <c r="AH102" s="1" t="str">
        <f t="shared" si="3"/>
        <v/>
      </c>
      <c r="AI102" s="1">
        <f>$A$100*1000+I102</f>
        <v>12003</v>
      </c>
    </row>
    <row r="103" spans="1:35" ht="11.25" hidden="1" customHeight="1" x14ac:dyDescent="0.15">
      <c r="A103" s="33"/>
      <c r="B103" s="2"/>
      <c r="C103" s="36"/>
      <c r="D103" s="4"/>
      <c r="E103" s="4"/>
      <c r="F103" s="4"/>
      <c r="G103" s="4"/>
      <c r="H103" s="37"/>
      <c r="I103" s="1">
        <v>4</v>
      </c>
      <c r="K103" s="36" t="s">
        <v>174</v>
      </c>
      <c r="L103" s="4"/>
      <c r="M103" s="4"/>
      <c r="N103" s="4"/>
      <c r="O103" s="4"/>
      <c r="P103" s="37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5"/>
      <c r="AG103" s="42"/>
      <c r="AH103" s="1" t="str">
        <f t="shared" si="3"/>
        <v/>
      </c>
      <c r="AI103" s="1">
        <f>$A$100*1000+I103</f>
        <v>12004</v>
      </c>
    </row>
    <row r="104" spans="1:35" ht="15" customHeight="1" x14ac:dyDescent="0.15"/>
    <row r="105" spans="1:35" ht="15" customHeight="1" x14ac:dyDescent="0.15"/>
    <row r="106" spans="1:35" ht="15" customHeight="1" x14ac:dyDescent="0.15">
      <c r="A106" s="1" t="s">
        <v>51</v>
      </c>
    </row>
    <row r="107" spans="1:35" ht="15" customHeight="1" x14ac:dyDescent="0.15">
      <c r="A107" s="16" t="s">
        <v>89</v>
      </c>
      <c r="B107" s="17"/>
      <c r="C107" s="17"/>
      <c r="D107" s="17"/>
      <c r="E107" s="17"/>
      <c r="F107" s="17"/>
      <c r="G107" s="17"/>
      <c r="H107" s="17"/>
      <c r="I107" s="16" t="s">
        <v>90</v>
      </c>
      <c r="J107" s="17"/>
      <c r="K107" s="17"/>
      <c r="L107" s="17"/>
      <c r="M107" s="17"/>
      <c r="N107" s="17"/>
      <c r="O107" s="17"/>
      <c r="P107" s="18"/>
      <c r="Q107" s="80" t="s">
        <v>168</v>
      </c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132"/>
      <c r="AG107" s="112" t="s">
        <v>201</v>
      </c>
    </row>
    <row r="108" spans="1:35" ht="15" customHeight="1" x14ac:dyDescent="0.15">
      <c r="A108" s="16" t="s">
        <v>87</v>
      </c>
      <c r="B108" s="17"/>
      <c r="C108" s="16" t="s">
        <v>305</v>
      </c>
      <c r="D108" s="17"/>
      <c r="E108" s="17"/>
      <c r="F108" s="17"/>
      <c r="G108" s="17"/>
      <c r="H108" s="18"/>
      <c r="I108" s="17" t="s">
        <v>87</v>
      </c>
      <c r="J108" s="17"/>
      <c r="K108" s="16" t="s">
        <v>88</v>
      </c>
      <c r="L108" s="17"/>
      <c r="M108" s="17"/>
      <c r="N108" s="17"/>
      <c r="O108" s="17"/>
      <c r="P108" s="1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133"/>
      <c r="AG108" s="114"/>
    </row>
    <row r="109" spans="1:35" ht="15" customHeight="1" x14ac:dyDescent="0.15">
      <c r="A109" s="82">
        <v>13</v>
      </c>
      <c r="B109" s="83"/>
      <c r="C109" s="88" t="s">
        <v>120</v>
      </c>
      <c r="D109" s="89"/>
      <c r="E109" s="89"/>
      <c r="F109" s="89"/>
      <c r="G109" s="89"/>
      <c r="H109" s="90"/>
      <c r="I109" s="84">
        <v>1</v>
      </c>
      <c r="J109" s="68"/>
      <c r="K109" s="69" t="s">
        <v>94</v>
      </c>
      <c r="L109" s="70"/>
      <c r="M109" s="70"/>
      <c r="N109" s="70"/>
      <c r="O109" s="70"/>
      <c r="P109" s="71"/>
      <c r="Q109" s="72" t="s">
        <v>325</v>
      </c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3"/>
      <c r="AG109" s="42"/>
      <c r="AH109" s="1" t="str">
        <f t="shared" ref="AH109:AH136" si="5">IF(AG109="","",VLOOKUP(AG109,$G$248:$Q$248,11,FALSE))</f>
        <v/>
      </c>
      <c r="AI109" s="1">
        <f>$A$109*1000+I109</f>
        <v>13001</v>
      </c>
    </row>
    <row r="110" spans="1:35" ht="15" customHeight="1" x14ac:dyDescent="0.15">
      <c r="A110" s="82"/>
      <c r="B110" s="83"/>
      <c r="C110" s="88"/>
      <c r="D110" s="89"/>
      <c r="E110" s="89"/>
      <c r="F110" s="89"/>
      <c r="G110" s="89"/>
      <c r="H110" s="90"/>
      <c r="I110" s="99">
        <v>2</v>
      </c>
      <c r="J110" s="100"/>
      <c r="K110" s="74" t="s">
        <v>95</v>
      </c>
      <c r="L110" s="75"/>
      <c r="M110" s="75"/>
      <c r="N110" s="75"/>
      <c r="O110" s="75"/>
      <c r="P110" s="76"/>
      <c r="Q110" s="78" t="s">
        <v>133</v>
      </c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9"/>
      <c r="AG110" s="42"/>
      <c r="AH110" s="1" t="str">
        <f t="shared" si="5"/>
        <v/>
      </c>
      <c r="AI110" s="1">
        <f>$A$109*1000+I110</f>
        <v>13002</v>
      </c>
    </row>
    <row r="111" spans="1:35" ht="15" customHeight="1" x14ac:dyDescent="0.15">
      <c r="A111" s="82"/>
      <c r="B111" s="83"/>
      <c r="C111" s="88"/>
      <c r="D111" s="89"/>
      <c r="E111" s="89"/>
      <c r="F111" s="89"/>
      <c r="G111" s="89"/>
      <c r="H111" s="90"/>
      <c r="I111" s="80">
        <v>3</v>
      </c>
      <c r="J111" s="81"/>
      <c r="K111" s="94" t="s">
        <v>96</v>
      </c>
      <c r="L111" s="95"/>
      <c r="M111" s="95"/>
      <c r="N111" s="95"/>
      <c r="O111" s="95"/>
      <c r="P111" s="96"/>
      <c r="Q111" s="97" t="s">
        <v>134</v>
      </c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8"/>
      <c r="AG111" s="42"/>
      <c r="AH111" s="1" t="str">
        <f t="shared" si="5"/>
        <v/>
      </c>
      <c r="AI111" s="1">
        <f>$A$109*1000+I111</f>
        <v>13003</v>
      </c>
    </row>
    <row r="112" spans="1:35" ht="12" hidden="1" customHeight="1" x14ac:dyDescent="0.15">
      <c r="A112" s="33"/>
      <c r="B112" s="2"/>
      <c r="C112" s="36"/>
      <c r="D112" s="4"/>
      <c r="E112" s="4"/>
      <c r="F112" s="4"/>
      <c r="G112" s="4"/>
      <c r="H112" s="37"/>
      <c r="I112" s="1">
        <v>4</v>
      </c>
      <c r="K112" s="36" t="s">
        <v>174</v>
      </c>
      <c r="L112" s="4"/>
      <c r="M112" s="4"/>
      <c r="N112" s="4"/>
      <c r="O112" s="4"/>
      <c r="P112" s="37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5"/>
      <c r="AG112" s="42"/>
      <c r="AH112" s="1" t="str">
        <f t="shared" si="5"/>
        <v/>
      </c>
      <c r="AI112" s="1">
        <f>$A$109*1000+I112</f>
        <v>13004</v>
      </c>
    </row>
    <row r="113" spans="1:35" ht="15" customHeight="1" x14ac:dyDescent="0.15">
      <c r="A113" s="80">
        <v>14</v>
      </c>
      <c r="B113" s="81"/>
      <c r="C113" s="85" t="s">
        <v>121</v>
      </c>
      <c r="D113" s="86"/>
      <c r="E113" s="86"/>
      <c r="F113" s="86"/>
      <c r="G113" s="86"/>
      <c r="H113" s="87"/>
      <c r="I113" s="99">
        <v>1</v>
      </c>
      <c r="J113" s="100"/>
      <c r="K113" s="74" t="s">
        <v>97</v>
      </c>
      <c r="L113" s="75"/>
      <c r="M113" s="75"/>
      <c r="N113" s="75"/>
      <c r="O113" s="75"/>
      <c r="P113" s="76"/>
      <c r="Q113" s="78" t="s">
        <v>326</v>
      </c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9"/>
      <c r="AG113" s="42"/>
      <c r="AH113" s="1" t="str">
        <f t="shared" si="5"/>
        <v/>
      </c>
      <c r="AI113" s="1">
        <f>$A$113*1000+I113</f>
        <v>14001</v>
      </c>
    </row>
    <row r="114" spans="1:35" ht="15" customHeight="1" x14ac:dyDescent="0.15">
      <c r="A114" s="82"/>
      <c r="B114" s="83"/>
      <c r="C114" s="88"/>
      <c r="D114" s="89"/>
      <c r="E114" s="89"/>
      <c r="F114" s="89"/>
      <c r="G114" s="89"/>
      <c r="H114" s="90"/>
      <c r="I114" s="99">
        <v>2</v>
      </c>
      <c r="J114" s="100"/>
      <c r="K114" s="74" t="s">
        <v>98</v>
      </c>
      <c r="L114" s="75"/>
      <c r="M114" s="75"/>
      <c r="N114" s="75"/>
      <c r="O114" s="75"/>
      <c r="P114" s="76"/>
      <c r="Q114" s="78" t="s">
        <v>136</v>
      </c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9"/>
      <c r="AG114" s="42"/>
      <c r="AH114" s="1" t="str">
        <f t="shared" si="5"/>
        <v/>
      </c>
      <c r="AI114" s="1">
        <f>$A$113*1000+I114</f>
        <v>14002</v>
      </c>
    </row>
    <row r="115" spans="1:35" ht="15" customHeight="1" x14ac:dyDescent="0.15">
      <c r="A115" s="82"/>
      <c r="B115" s="83"/>
      <c r="C115" s="88"/>
      <c r="D115" s="89"/>
      <c r="E115" s="89"/>
      <c r="F115" s="89"/>
      <c r="G115" s="89"/>
      <c r="H115" s="90"/>
      <c r="I115" s="99">
        <v>3</v>
      </c>
      <c r="J115" s="100"/>
      <c r="K115" s="74" t="s">
        <v>253</v>
      </c>
      <c r="L115" s="75"/>
      <c r="M115" s="75"/>
      <c r="N115" s="75"/>
      <c r="O115" s="75"/>
      <c r="P115" s="76"/>
      <c r="Q115" s="78" t="s">
        <v>137</v>
      </c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9"/>
      <c r="AG115" s="42"/>
      <c r="AH115" s="1" t="str">
        <f t="shared" si="5"/>
        <v/>
      </c>
      <c r="AI115" s="1">
        <f>$A$113*1000+I115</f>
        <v>14003</v>
      </c>
    </row>
    <row r="116" spans="1:35" ht="15" customHeight="1" x14ac:dyDescent="0.15">
      <c r="A116" s="84"/>
      <c r="B116" s="68"/>
      <c r="C116" s="91"/>
      <c r="D116" s="92"/>
      <c r="E116" s="92"/>
      <c r="F116" s="92"/>
      <c r="G116" s="92"/>
      <c r="H116" s="93"/>
      <c r="I116" s="99">
        <v>4</v>
      </c>
      <c r="J116" s="100"/>
      <c r="K116" s="74" t="s">
        <v>6</v>
      </c>
      <c r="L116" s="75"/>
      <c r="M116" s="75"/>
      <c r="N116" s="75"/>
      <c r="O116" s="75"/>
      <c r="P116" s="76"/>
      <c r="Q116" s="78" t="s">
        <v>138</v>
      </c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9"/>
      <c r="AG116" s="42"/>
      <c r="AH116" s="1" t="str">
        <f t="shared" si="5"/>
        <v/>
      </c>
      <c r="AI116" s="1">
        <f>$A$113*1000+I116</f>
        <v>14004</v>
      </c>
    </row>
    <row r="117" spans="1:35" ht="12" hidden="1" customHeight="1" x14ac:dyDescent="0.15">
      <c r="A117" s="33"/>
      <c r="B117" s="2"/>
      <c r="C117" s="36"/>
      <c r="D117" s="4"/>
      <c r="E117" s="4"/>
      <c r="F117" s="4"/>
      <c r="G117" s="4"/>
      <c r="H117" s="37"/>
      <c r="I117" s="1">
        <v>5</v>
      </c>
      <c r="K117" s="36" t="s">
        <v>174</v>
      </c>
      <c r="L117" s="4"/>
      <c r="M117" s="4"/>
      <c r="N117" s="4"/>
      <c r="O117" s="4"/>
      <c r="P117" s="37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5"/>
      <c r="AG117" s="42"/>
      <c r="AH117" s="1" t="str">
        <f t="shared" si="5"/>
        <v/>
      </c>
      <c r="AI117" s="1">
        <f>$A$113*1000+I117</f>
        <v>14005</v>
      </c>
    </row>
    <row r="118" spans="1:35" ht="15" customHeight="1" x14ac:dyDescent="0.15">
      <c r="A118" s="82">
        <v>15</v>
      </c>
      <c r="B118" s="83"/>
      <c r="C118" s="88" t="s">
        <v>299</v>
      </c>
      <c r="D118" s="89"/>
      <c r="E118" s="89"/>
      <c r="F118" s="89"/>
      <c r="G118" s="89"/>
      <c r="H118" s="90"/>
      <c r="I118" s="84">
        <v>1</v>
      </c>
      <c r="J118" s="68"/>
      <c r="K118" s="69" t="s">
        <v>99</v>
      </c>
      <c r="L118" s="70"/>
      <c r="M118" s="70"/>
      <c r="N118" s="70"/>
      <c r="O118" s="70"/>
      <c r="P118" s="71"/>
      <c r="Q118" s="72" t="s">
        <v>139</v>
      </c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3"/>
      <c r="AG118" s="42"/>
      <c r="AH118" s="1" t="str">
        <f t="shared" si="5"/>
        <v/>
      </c>
      <c r="AI118" s="1">
        <f>$A$118*1000+I118</f>
        <v>15001</v>
      </c>
    </row>
    <row r="119" spans="1:35" ht="15" customHeight="1" x14ac:dyDescent="0.15">
      <c r="A119" s="82"/>
      <c r="B119" s="83"/>
      <c r="C119" s="88"/>
      <c r="D119" s="89"/>
      <c r="E119" s="89"/>
      <c r="F119" s="89"/>
      <c r="G119" s="89"/>
      <c r="H119" s="90"/>
      <c r="I119" s="99">
        <v>2</v>
      </c>
      <c r="J119" s="100"/>
      <c r="K119" s="74" t="s">
        <v>100</v>
      </c>
      <c r="L119" s="75"/>
      <c r="M119" s="75"/>
      <c r="N119" s="75"/>
      <c r="O119" s="75"/>
      <c r="P119" s="76"/>
      <c r="Q119" s="78" t="s">
        <v>140</v>
      </c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9"/>
      <c r="AG119" s="42"/>
      <c r="AH119" s="1" t="str">
        <f t="shared" si="5"/>
        <v/>
      </c>
      <c r="AI119" s="1">
        <f>$A$118*1000+I119</f>
        <v>15002</v>
      </c>
    </row>
    <row r="120" spans="1:35" ht="15" customHeight="1" x14ac:dyDescent="0.15">
      <c r="A120" s="82"/>
      <c r="B120" s="83"/>
      <c r="C120" s="88"/>
      <c r="D120" s="89"/>
      <c r="E120" s="89"/>
      <c r="F120" s="89"/>
      <c r="G120" s="89"/>
      <c r="H120" s="90"/>
      <c r="I120" s="99">
        <v>3</v>
      </c>
      <c r="J120" s="100"/>
      <c r="K120" s="74" t="s">
        <v>300</v>
      </c>
      <c r="L120" s="75"/>
      <c r="M120" s="75"/>
      <c r="N120" s="75"/>
      <c r="O120" s="75"/>
      <c r="P120" s="76"/>
      <c r="Q120" s="78" t="s">
        <v>301</v>
      </c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9"/>
      <c r="AG120" s="42"/>
      <c r="AH120" s="1" t="str">
        <f t="shared" si="5"/>
        <v/>
      </c>
      <c r="AI120" s="1">
        <f>$A$118*1000+I120</f>
        <v>15003</v>
      </c>
    </row>
    <row r="121" spans="1:35" ht="15" customHeight="1" x14ac:dyDescent="0.15">
      <c r="A121" s="82"/>
      <c r="B121" s="83"/>
      <c r="C121" s="88"/>
      <c r="D121" s="89"/>
      <c r="E121" s="89"/>
      <c r="F121" s="89"/>
      <c r="G121" s="89"/>
      <c r="H121" s="90"/>
      <c r="I121" s="80">
        <v>4</v>
      </c>
      <c r="J121" s="81"/>
      <c r="K121" s="94" t="s">
        <v>101</v>
      </c>
      <c r="L121" s="95"/>
      <c r="M121" s="95"/>
      <c r="N121" s="95"/>
      <c r="O121" s="95"/>
      <c r="P121" s="96"/>
      <c r="Q121" s="97" t="s">
        <v>141</v>
      </c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8"/>
      <c r="AG121" s="42"/>
      <c r="AH121" s="1" t="str">
        <f t="shared" si="5"/>
        <v/>
      </c>
      <c r="AI121" s="1">
        <f>$A$118*1000+I121</f>
        <v>15004</v>
      </c>
    </row>
    <row r="122" spans="1:35" ht="12" hidden="1" customHeight="1" x14ac:dyDescent="0.15">
      <c r="A122" s="33"/>
      <c r="B122" s="2"/>
      <c r="C122" s="36"/>
      <c r="D122" s="4"/>
      <c r="E122" s="4"/>
      <c r="F122" s="4"/>
      <c r="G122" s="4"/>
      <c r="H122" s="37"/>
      <c r="I122" s="1">
        <v>5</v>
      </c>
      <c r="K122" s="36" t="s">
        <v>174</v>
      </c>
      <c r="L122" s="4"/>
      <c r="M122" s="4"/>
      <c r="N122" s="4"/>
      <c r="O122" s="4"/>
      <c r="P122" s="37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5"/>
      <c r="AG122" s="42"/>
      <c r="AH122" s="1" t="str">
        <f t="shared" si="5"/>
        <v/>
      </c>
      <c r="AI122" s="1">
        <f>$A$118*1000+I122</f>
        <v>15005</v>
      </c>
    </row>
    <row r="123" spans="1:35" ht="15" customHeight="1" x14ac:dyDescent="0.15">
      <c r="A123" s="99">
        <v>16</v>
      </c>
      <c r="B123" s="100"/>
      <c r="C123" s="161" t="s">
        <v>122</v>
      </c>
      <c r="D123" s="162"/>
      <c r="E123" s="162"/>
      <c r="F123" s="162"/>
      <c r="G123" s="162"/>
      <c r="H123" s="163"/>
      <c r="I123" s="100">
        <v>1</v>
      </c>
      <c r="J123" s="100"/>
      <c r="K123" s="74" t="s">
        <v>172</v>
      </c>
      <c r="L123" s="75"/>
      <c r="M123" s="75"/>
      <c r="N123" s="75"/>
      <c r="O123" s="75"/>
      <c r="P123" s="76"/>
      <c r="Q123" s="78" t="s">
        <v>142</v>
      </c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9"/>
      <c r="AG123" s="42"/>
      <c r="AH123" s="1" t="str">
        <f t="shared" si="5"/>
        <v/>
      </c>
      <c r="AI123" s="1">
        <f>$A$123*1000+I123</f>
        <v>16001</v>
      </c>
    </row>
    <row r="124" spans="1:35" ht="13.5" hidden="1" customHeight="1" x14ac:dyDescent="0.15">
      <c r="A124" s="33"/>
      <c r="B124" s="2"/>
      <c r="C124" s="36"/>
      <c r="D124" s="4"/>
      <c r="E124" s="4"/>
      <c r="F124" s="4"/>
      <c r="G124" s="4"/>
      <c r="H124" s="37"/>
      <c r="I124" s="1">
        <v>2</v>
      </c>
      <c r="K124" s="36" t="s">
        <v>174</v>
      </c>
      <c r="L124" s="4"/>
      <c r="M124" s="4"/>
      <c r="N124" s="4"/>
      <c r="O124" s="4"/>
      <c r="P124" s="37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5"/>
      <c r="AG124" s="42"/>
      <c r="AH124" s="1" t="str">
        <f t="shared" si="5"/>
        <v/>
      </c>
      <c r="AI124" s="1">
        <f>$A$123*1000+I124</f>
        <v>16002</v>
      </c>
    </row>
    <row r="125" spans="1:35" ht="15" customHeight="1" x14ac:dyDescent="0.15">
      <c r="A125" s="82">
        <v>17</v>
      </c>
      <c r="B125" s="83"/>
      <c r="C125" s="88" t="s">
        <v>169</v>
      </c>
      <c r="D125" s="89"/>
      <c r="E125" s="89"/>
      <c r="F125" s="89"/>
      <c r="G125" s="89"/>
      <c r="H125" s="90"/>
      <c r="I125" s="83">
        <v>1</v>
      </c>
      <c r="J125" s="83"/>
      <c r="K125" s="158" t="s">
        <v>102</v>
      </c>
      <c r="L125" s="159"/>
      <c r="M125" s="159"/>
      <c r="N125" s="159"/>
      <c r="O125" s="159"/>
      <c r="P125" s="160"/>
      <c r="Q125" s="137" t="s">
        <v>327</v>
      </c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8"/>
      <c r="AG125" s="42"/>
      <c r="AH125" s="1" t="str">
        <f t="shared" si="5"/>
        <v/>
      </c>
      <c r="AI125" s="1">
        <f>$A$125*1000+I125</f>
        <v>17001</v>
      </c>
    </row>
    <row r="126" spans="1:35" ht="13.5" hidden="1" customHeight="1" x14ac:dyDescent="0.15">
      <c r="A126" s="33"/>
      <c r="B126" s="2"/>
      <c r="C126" s="36"/>
      <c r="D126" s="4"/>
      <c r="E126" s="4"/>
      <c r="F126" s="4"/>
      <c r="G126" s="4"/>
      <c r="H126" s="37"/>
      <c r="I126" s="1">
        <v>2</v>
      </c>
      <c r="K126" s="36" t="s">
        <v>174</v>
      </c>
      <c r="L126" s="4"/>
      <c r="M126" s="4"/>
      <c r="N126" s="4"/>
      <c r="O126" s="4"/>
      <c r="P126" s="37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42"/>
      <c r="AH126" s="1" t="str">
        <f t="shared" si="5"/>
        <v/>
      </c>
      <c r="AI126" s="1">
        <f>$A$125*1000+I126</f>
        <v>17002</v>
      </c>
    </row>
    <row r="127" spans="1:35" ht="25.5" customHeight="1" x14ac:dyDescent="0.15">
      <c r="A127" s="80">
        <v>18</v>
      </c>
      <c r="B127" s="81"/>
      <c r="C127" s="85" t="s">
        <v>123</v>
      </c>
      <c r="D127" s="86"/>
      <c r="E127" s="86"/>
      <c r="F127" s="86"/>
      <c r="G127" s="86"/>
      <c r="H127" s="87"/>
      <c r="I127" s="99">
        <v>1</v>
      </c>
      <c r="J127" s="100"/>
      <c r="K127" s="74" t="s">
        <v>103</v>
      </c>
      <c r="L127" s="75"/>
      <c r="M127" s="75"/>
      <c r="N127" s="75"/>
      <c r="O127" s="75"/>
      <c r="P127" s="76"/>
      <c r="Q127" s="101" t="s">
        <v>144</v>
      </c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2"/>
      <c r="AG127" s="43"/>
      <c r="AH127" s="1" t="str">
        <f t="shared" si="5"/>
        <v/>
      </c>
      <c r="AI127" s="1">
        <f>$A$127*1000+I127</f>
        <v>18001</v>
      </c>
    </row>
    <row r="128" spans="1:35" ht="25.5" customHeight="1" x14ac:dyDescent="0.15">
      <c r="A128" s="84"/>
      <c r="B128" s="68"/>
      <c r="C128" s="91"/>
      <c r="D128" s="92"/>
      <c r="E128" s="92"/>
      <c r="F128" s="92"/>
      <c r="G128" s="92"/>
      <c r="H128" s="93"/>
      <c r="I128" s="99">
        <v>2</v>
      </c>
      <c r="J128" s="100"/>
      <c r="K128" s="74" t="s">
        <v>173</v>
      </c>
      <c r="L128" s="75"/>
      <c r="M128" s="75"/>
      <c r="N128" s="75"/>
      <c r="O128" s="75"/>
      <c r="P128" s="76"/>
      <c r="Q128" s="101" t="s">
        <v>145</v>
      </c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2"/>
      <c r="AG128" s="43"/>
      <c r="AH128" s="1" t="str">
        <f t="shared" si="5"/>
        <v/>
      </c>
      <c r="AI128" s="1">
        <f>$A$127*1000+I128</f>
        <v>18002</v>
      </c>
    </row>
    <row r="129" spans="1:35" ht="12" hidden="1" customHeight="1" x14ac:dyDescent="0.15">
      <c r="A129" s="33"/>
      <c r="B129" s="2"/>
      <c r="C129" s="36"/>
      <c r="D129" s="4"/>
      <c r="E129" s="4"/>
      <c r="F129" s="4"/>
      <c r="G129" s="4"/>
      <c r="H129" s="37"/>
      <c r="I129" s="1">
        <v>3</v>
      </c>
      <c r="K129" s="36" t="s">
        <v>174</v>
      </c>
      <c r="L129" s="4"/>
      <c r="M129" s="4"/>
      <c r="N129" s="4"/>
      <c r="O129" s="4"/>
      <c r="P129" s="37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5"/>
      <c r="AG129" s="42"/>
      <c r="AH129" s="1" t="str">
        <f t="shared" si="5"/>
        <v/>
      </c>
      <c r="AI129" s="1">
        <f>$A$127*1000+I129</f>
        <v>18003</v>
      </c>
    </row>
    <row r="130" spans="1:35" ht="15" customHeight="1" x14ac:dyDescent="0.15">
      <c r="A130" s="82">
        <v>19</v>
      </c>
      <c r="B130" s="83"/>
      <c r="C130" s="88" t="s">
        <v>124</v>
      </c>
      <c r="D130" s="89"/>
      <c r="E130" s="89"/>
      <c r="F130" s="89"/>
      <c r="G130" s="89"/>
      <c r="H130" s="90"/>
      <c r="I130" s="84">
        <v>1</v>
      </c>
      <c r="J130" s="68"/>
      <c r="K130" s="69" t="s">
        <v>104</v>
      </c>
      <c r="L130" s="70"/>
      <c r="M130" s="70"/>
      <c r="N130" s="70"/>
      <c r="O130" s="70"/>
      <c r="P130" s="71"/>
      <c r="Q130" s="72" t="s">
        <v>146</v>
      </c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3"/>
      <c r="AG130" s="42"/>
      <c r="AH130" s="1" t="str">
        <f t="shared" si="5"/>
        <v/>
      </c>
      <c r="AI130" s="1">
        <f>$A$130*1000+I130</f>
        <v>19001</v>
      </c>
    </row>
    <row r="131" spans="1:35" ht="15" customHeight="1" x14ac:dyDescent="0.15">
      <c r="A131" s="82"/>
      <c r="B131" s="83"/>
      <c r="C131" s="88"/>
      <c r="D131" s="89"/>
      <c r="E131" s="89"/>
      <c r="F131" s="89"/>
      <c r="G131" s="89"/>
      <c r="H131" s="90"/>
      <c r="I131" s="80">
        <v>2</v>
      </c>
      <c r="J131" s="81"/>
      <c r="K131" s="94" t="s">
        <v>105</v>
      </c>
      <c r="L131" s="95"/>
      <c r="M131" s="95"/>
      <c r="N131" s="95"/>
      <c r="O131" s="95"/>
      <c r="P131" s="96"/>
      <c r="Q131" s="97" t="s">
        <v>147</v>
      </c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8"/>
      <c r="AG131" s="42"/>
      <c r="AH131" s="1" t="str">
        <f t="shared" si="5"/>
        <v/>
      </c>
      <c r="AI131" s="1">
        <f>$A$130*1000+I131</f>
        <v>19002</v>
      </c>
    </row>
    <row r="132" spans="1:35" ht="12" hidden="1" customHeight="1" x14ac:dyDescent="0.15">
      <c r="A132" s="33"/>
      <c r="B132" s="2"/>
      <c r="C132" s="36"/>
      <c r="D132" s="4"/>
      <c r="E132" s="4"/>
      <c r="F132" s="4"/>
      <c r="G132" s="4"/>
      <c r="H132" s="37"/>
      <c r="I132" s="1">
        <v>3</v>
      </c>
      <c r="K132" s="36" t="s">
        <v>174</v>
      </c>
      <c r="L132" s="4"/>
      <c r="M132" s="4"/>
      <c r="N132" s="4"/>
      <c r="O132" s="4"/>
      <c r="P132" s="37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5"/>
      <c r="AG132" s="42"/>
      <c r="AH132" s="1" t="str">
        <f t="shared" si="5"/>
        <v/>
      </c>
      <c r="AI132" s="1">
        <f>$A$130*1000+I132</f>
        <v>19003</v>
      </c>
    </row>
    <row r="133" spans="1:35" ht="25.5" customHeight="1" x14ac:dyDescent="0.15">
      <c r="A133" s="80">
        <v>20</v>
      </c>
      <c r="B133" s="81"/>
      <c r="C133" s="85" t="s">
        <v>125</v>
      </c>
      <c r="D133" s="86"/>
      <c r="E133" s="86"/>
      <c r="F133" s="86"/>
      <c r="G133" s="86"/>
      <c r="H133" s="87"/>
      <c r="I133" s="99">
        <v>1</v>
      </c>
      <c r="J133" s="100"/>
      <c r="K133" s="155" t="s">
        <v>302</v>
      </c>
      <c r="L133" s="156"/>
      <c r="M133" s="156"/>
      <c r="N133" s="156"/>
      <c r="O133" s="156"/>
      <c r="P133" s="157"/>
      <c r="Q133" s="101" t="s">
        <v>148</v>
      </c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2"/>
      <c r="AG133" s="43"/>
      <c r="AH133" s="1" t="str">
        <f t="shared" si="5"/>
        <v/>
      </c>
      <c r="AI133" s="1">
        <f>$A$133*1000+I133</f>
        <v>20001</v>
      </c>
    </row>
    <row r="134" spans="1:35" ht="15" customHeight="1" x14ac:dyDescent="0.15">
      <c r="A134" s="84"/>
      <c r="B134" s="68"/>
      <c r="C134" s="91"/>
      <c r="D134" s="92"/>
      <c r="E134" s="92"/>
      <c r="F134" s="92"/>
      <c r="G134" s="92"/>
      <c r="H134" s="93"/>
      <c r="I134" s="99">
        <v>2</v>
      </c>
      <c r="J134" s="100"/>
      <c r="K134" s="74" t="s">
        <v>106</v>
      </c>
      <c r="L134" s="75"/>
      <c r="M134" s="75"/>
      <c r="N134" s="75"/>
      <c r="O134" s="75"/>
      <c r="P134" s="76"/>
      <c r="Q134" s="78" t="s">
        <v>328</v>
      </c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9"/>
      <c r="AG134" s="42"/>
      <c r="AH134" s="1" t="str">
        <f t="shared" si="5"/>
        <v/>
      </c>
      <c r="AI134" s="1">
        <f>$A$133*1000+I134</f>
        <v>20002</v>
      </c>
    </row>
    <row r="135" spans="1:35" ht="12" hidden="1" customHeight="1" x14ac:dyDescent="0.15">
      <c r="A135" s="33"/>
      <c r="B135" s="2"/>
      <c r="C135" s="36"/>
      <c r="D135" s="4"/>
      <c r="E135" s="4"/>
      <c r="F135" s="4"/>
      <c r="G135" s="4"/>
      <c r="H135" s="37"/>
      <c r="I135" s="1">
        <v>3</v>
      </c>
      <c r="K135" s="36" t="s">
        <v>174</v>
      </c>
      <c r="L135" s="4"/>
      <c r="M135" s="4"/>
      <c r="N135" s="4"/>
      <c r="O135" s="4"/>
      <c r="P135" s="37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5"/>
      <c r="AG135" s="42"/>
      <c r="AH135" s="1" t="str">
        <f t="shared" si="5"/>
        <v/>
      </c>
      <c r="AI135" s="1">
        <f>$A$133*1000+I135</f>
        <v>20003</v>
      </c>
    </row>
    <row r="136" spans="1:35" ht="15" customHeight="1" x14ac:dyDescent="0.15">
      <c r="A136" s="82">
        <v>21</v>
      </c>
      <c r="B136" s="83"/>
      <c r="C136" s="88" t="s">
        <v>126</v>
      </c>
      <c r="D136" s="89"/>
      <c r="E136" s="89"/>
      <c r="F136" s="89"/>
      <c r="G136" s="89"/>
      <c r="H136" s="90"/>
      <c r="I136" s="84">
        <v>1</v>
      </c>
      <c r="J136" s="68"/>
      <c r="K136" s="69" t="s">
        <v>107</v>
      </c>
      <c r="L136" s="70"/>
      <c r="M136" s="70"/>
      <c r="N136" s="70"/>
      <c r="O136" s="70"/>
      <c r="P136" s="71"/>
      <c r="Q136" s="72" t="s">
        <v>150</v>
      </c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3"/>
      <c r="AG136" s="42"/>
      <c r="AH136" s="1" t="str">
        <f t="shared" si="5"/>
        <v/>
      </c>
      <c r="AI136" s="1">
        <f>$A$136*1000+I136</f>
        <v>21001</v>
      </c>
    </row>
    <row r="137" spans="1:35" ht="15" customHeight="1" x14ac:dyDescent="0.15">
      <c r="A137" s="82"/>
      <c r="B137" s="83"/>
      <c r="C137" s="88"/>
      <c r="D137" s="89"/>
      <c r="E137" s="89"/>
      <c r="F137" s="89"/>
      <c r="G137" s="89"/>
      <c r="H137" s="90"/>
      <c r="I137" s="80">
        <v>2</v>
      </c>
      <c r="J137" s="81"/>
      <c r="K137" s="94" t="s">
        <v>108</v>
      </c>
      <c r="L137" s="95"/>
      <c r="M137" s="95"/>
      <c r="N137" s="95"/>
      <c r="O137" s="95"/>
      <c r="P137" s="96"/>
      <c r="Q137" s="97" t="s">
        <v>151</v>
      </c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8"/>
      <c r="AG137" s="42"/>
      <c r="AH137" s="1" t="str">
        <f t="shared" ref="AH137:AH165" si="6">IF(AG137="","",VLOOKUP(AG137,$G$248:$Q$248,11,FALSE))</f>
        <v/>
      </c>
      <c r="AI137" s="1">
        <f>$A$136*1000+I137</f>
        <v>21002</v>
      </c>
    </row>
    <row r="138" spans="1:35" ht="12" hidden="1" customHeight="1" x14ac:dyDescent="0.15">
      <c r="A138" s="33"/>
      <c r="B138" s="2"/>
      <c r="C138" s="36"/>
      <c r="D138" s="4"/>
      <c r="E138" s="4"/>
      <c r="F138" s="4"/>
      <c r="G138" s="4"/>
      <c r="H138" s="37"/>
      <c r="I138" s="1">
        <v>3</v>
      </c>
      <c r="K138" s="36" t="s">
        <v>174</v>
      </c>
      <c r="L138" s="4"/>
      <c r="M138" s="4"/>
      <c r="N138" s="4"/>
      <c r="O138" s="4"/>
      <c r="P138" s="37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5"/>
      <c r="AG138" s="42"/>
      <c r="AH138" s="1" t="str">
        <f t="shared" si="6"/>
        <v/>
      </c>
      <c r="AI138" s="1">
        <f>$A$136*1000+I138</f>
        <v>21003</v>
      </c>
    </row>
    <row r="139" spans="1:35" ht="15" customHeight="1" x14ac:dyDescent="0.15">
      <c r="A139" s="80">
        <v>22</v>
      </c>
      <c r="B139" s="81"/>
      <c r="C139" s="85" t="s">
        <v>170</v>
      </c>
      <c r="D139" s="86"/>
      <c r="E139" s="86"/>
      <c r="F139" s="86"/>
      <c r="G139" s="86"/>
      <c r="H139" s="87"/>
      <c r="I139" s="99">
        <v>1</v>
      </c>
      <c r="J139" s="100"/>
      <c r="K139" s="74" t="s">
        <v>306</v>
      </c>
      <c r="L139" s="75"/>
      <c r="M139" s="75"/>
      <c r="N139" s="75"/>
      <c r="O139" s="75"/>
      <c r="P139" s="76"/>
      <c r="Q139" s="78" t="s">
        <v>152</v>
      </c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9"/>
      <c r="AG139" s="42"/>
      <c r="AH139" s="1" t="str">
        <f t="shared" si="6"/>
        <v/>
      </c>
      <c r="AI139" s="1">
        <f>$A$139*1000+I139</f>
        <v>22001</v>
      </c>
    </row>
    <row r="140" spans="1:35" ht="15" customHeight="1" x14ac:dyDescent="0.15">
      <c r="A140" s="84"/>
      <c r="B140" s="68"/>
      <c r="C140" s="91"/>
      <c r="D140" s="92"/>
      <c r="E140" s="92"/>
      <c r="F140" s="92"/>
      <c r="G140" s="92"/>
      <c r="H140" s="93"/>
      <c r="I140" s="99">
        <v>2</v>
      </c>
      <c r="J140" s="100"/>
      <c r="K140" s="74" t="s">
        <v>109</v>
      </c>
      <c r="L140" s="75"/>
      <c r="M140" s="75"/>
      <c r="N140" s="75"/>
      <c r="O140" s="75"/>
      <c r="P140" s="76"/>
      <c r="Q140" s="78" t="s">
        <v>153</v>
      </c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9"/>
      <c r="AG140" s="42"/>
      <c r="AH140" s="1" t="str">
        <f t="shared" si="6"/>
        <v/>
      </c>
      <c r="AI140" s="1">
        <f>$A$139*1000+I140</f>
        <v>22002</v>
      </c>
    </row>
    <row r="141" spans="1:35" ht="12" hidden="1" customHeight="1" x14ac:dyDescent="0.15">
      <c r="A141" s="33"/>
      <c r="B141" s="2"/>
      <c r="C141" s="36"/>
      <c r="D141" s="4"/>
      <c r="E141" s="4"/>
      <c r="F141" s="4"/>
      <c r="G141" s="4"/>
      <c r="H141" s="37"/>
      <c r="I141" s="1">
        <v>3</v>
      </c>
      <c r="K141" s="36" t="s">
        <v>174</v>
      </c>
      <c r="L141" s="4"/>
      <c r="M141" s="4"/>
      <c r="N141" s="4"/>
      <c r="O141" s="4"/>
      <c r="P141" s="37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5"/>
      <c r="AG141" s="42"/>
      <c r="AH141" s="1" t="str">
        <f t="shared" si="6"/>
        <v/>
      </c>
      <c r="AI141" s="1">
        <f>$A$139*1000+I141</f>
        <v>22003</v>
      </c>
    </row>
    <row r="142" spans="1:35" ht="15" customHeight="1" x14ac:dyDescent="0.15">
      <c r="A142" s="82">
        <v>23</v>
      </c>
      <c r="B142" s="83"/>
      <c r="C142" s="88" t="s">
        <v>171</v>
      </c>
      <c r="D142" s="89"/>
      <c r="E142" s="89"/>
      <c r="F142" s="89"/>
      <c r="G142" s="89"/>
      <c r="H142" s="90"/>
      <c r="I142" s="84">
        <v>1</v>
      </c>
      <c r="J142" s="68"/>
      <c r="K142" s="69" t="s">
        <v>110</v>
      </c>
      <c r="L142" s="70"/>
      <c r="M142" s="70"/>
      <c r="N142" s="70"/>
      <c r="O142" s="70"/>
      <c r="P142" s="71"/>
      <c r="Q142" s="72" t="s">
        <v>154</v>
      </c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3"/>
      <c r="AG142" s="42"/>
      <c r="AH142" s="1" t="str">
        <f t="shared" si="6"/>
        <v/>
      </c>
      <c r="AI142" s="1">
        <f>$A$142*1000+I142</f>
        <v>23001</v>
      </c>
    </row>
    <row r="143" spans="1:35" ht="15" customHeight="1" x14ac:dyDescent="0.15">
      <c r="A143" s="82"/>
      <c r="B143" s="83"/>
      <c r="C143" s="88"/>
      <c r="D143" s="89"/>
      <c r="E143" s="89"/>
      <c r="F143" s="89"/>
      <c r="G143" s="89"/>
      <c r="H143" s="90"/>
      <c r="I143" s="80">
        <v>2</v>
      </c>
      <c r="J143" s="81"/>
      <c r="K143" s="94" t="s">
        <v>111</v>
      </c>
      <c r="L143" s="95"/>
      <c r="M143" s="95"/>
      <c r="N143" s="95"/>
      <c r="O143" s="95"/>
      <c r="P143" s="96"/>
      <c r="Q143" s="97" t="s">
        <v>329</v>
      </c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8"/>
      <c r="AG143" s="42"/>
      <c r="AH143" s="1" t="str">
        <f t="shared" si="6"/>
        <v/>
      </c>
      <c r="AI143" s="1">
        <f>$A$142*1000+I143</f>
        <v>23002</v>
      </c>
    </row>
    <row r="144" spans="1:35" ht="12" hidden="1" customHeight="1" x14ac:dyDescent="0.15">
      <c r="A144" s="33"/>
      <c r="B144" s="2"/>
      <c r="C144" s="36"/>
      <c r="D144" s="4"/>
      <c r="E144" s="4"/>
      <c r="F144" s="4"/>
      <c r="G144" s="4"/>
      <c r="H144" s="37"/>
      <c r="I144" s="1">
        <v>3</v>
      </c>
      <c r="K144" s="36" t="s">
        <v>174</v>
      </c>
      <c r="L144" s="4"/>
      <c r="M144" s="4"/>
      <c r="N144" s="4"/>
      <c r="O144" s="4"/>
      <c r="P144" s="37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5"/>
      <c r="AG144" s="42"/>
      <c r="AH144" s="1" t="str">
        <f t="shared" si="6"/>
        <v/>
      </c>
      <c r="AI144" s="1">
        <f>$A$142*1000+I144</f>
        <v>23003</v>
      </c>
    </row>
    <row r="145" spans="1:35" ht="15" customHeight="1" x14ac:dyDescent="0.15">
      <c r="A145" s="80">
        <v>24</v>
      </c>
      <c r="B145" s="81"/>
      <c r="C145" s="85" t="s">
        <v>127</v>
      </c>
      <c r="D145" s="86"/>
      <c r="E145" s="86"/>
      <c r="F145" s="86"/>
      <c r="G145" s="86"/>
      <c r="H145" s="87"/>
      <c r="I145" s="99">
        <v>1</v>
      </c>
      <c r="J145" s="100"/>
      <c r="K145" s="74" t="s">
        <v>112</v>
      </c>
      <c r="L145" s="75"/>
      <c r="M145" s="75"/>
      <c r="N145" s="75"/>
      <c r="O145" s="75"/>
      <c r="P145" s="76"/>
      <c r="Q145" s="78" t="s">
        <v>156</v>
      </c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9"/>
      <c r="AG145" s="42"/>
      <c r="AH145" s="1" t="str">
        <f t="shared" si="6"/>
        <v/>
      </c>
      <c r="AI145" s="1">
        <f t="shared" ref="AI145:AI151" si="7">$A$145*1000+I145</f>
        <v>24001</v>
      </c>
    </row>
    <row r="146" spans="1:35" ht="25.5" customHeight="1" x14ac:dyDescent="0.15">
      <c r="A146" s="82"/>
      <c r="B146" s="83"/>
      <c r="C146" s="88"/>
      <c r="D146" s="89"/>
      <c r="E146" s="89"/>
      <c r="F146" s="89"/>
      <c r="G146" s="89"/>
      <c r="H146" s="90"/>
      <c r="I146" s="99">
        <v>2</v>
      </c>
      <c r="J146" s="100"/>
      <c r="K146" s="74" t="s">
        <v>113</v>
      </c>
      <c r="L146" s="75"/>
      <c r="M146" s="75"/>
      <c r="N146" s="75"/>
      <c r="O146" s="75"/>
      <c r="P146" s="76"/>
      <c r="Q146" s="78" t="s">
        <v>330</v>
      </c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9"/>
      <c r="AG146" s="44"/>
      <c r="AH146" s="1" t="str">
        <f t="shared" si="6"/>
        <v/>
      </c>
      <c r="AI146" s="1">
        <f t="shared" si="7"/>
        <v>24002</v>
      </c>
    </row>
    <row r="147" spans="1:35" ht="15" customHeight="1" x14ac:dyDescent="0.15">
      <c r="A147" s="82"/>
      <c r="B147" s="83"/>
      <c r="C147" s="88"/>
      <c r="D147" s="89"/>
      <c r="E147" s="89"/>
      <c r="F147" s="89"/>
      <c r="G147" s="89"/>
      <c r="H147" s="90"/>
      <c r="I147" s="99">
        <v>3</v>
      </c>
      <c r="J147" s="100"/>
      <c r="K147" s="74" t="s">
        <v>303</v>
      </c>
      <c r="L147" s="75"/>
      <c r="M147" s="75"/>
      <c r="N147" s="75"/>
      <c r="O147" s="75"/>
      <c r="P147" s="76"/>
      <c r="Q147" s="78" t="s">
        <v>331</v>
      </c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9"/>
      <c r="AG147" s="42"/>
      <c r="AH147" s="1" t="str">
        <f t="shared" si="6"/>
        <v/>
      </c>
      <c r="AI147" s="1">
        <f t="shared" si="7"/>
        <v>24003</v>
      </c>
    </row>
    <row r="148" spans="1:35" ht="15" customHeight="1" x14ac:dyDescent="0.15">
      <c r="A148" s="82"/>
      <c r="B148" s="83"/>
      <c r="C148" s="88"/>
      <c r="D148" s="89"/>
      <c r="E148" s="89"/>
      <c r="F148" s="89"/>
      <c r="G148" s="89"/>
      <c r="H148" s="90"/>
      <c r="I148" s="99">
        <v>4</v>
      </c>
      <c r="J148" s="100"/>
      <c r="K148" s="74" t="s">
        <v>114</v>
      </c>
      <c r="L148" s="75"/>
      <c r="M148" s="75"/>
      <c r="N148" s="75"/>
      <c r="O148" s="75"/>
      <c r="P148" s="76"/>
      <c r="Q148" s="78" t="s">
        <v>159</v>
      </c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9"/>
      <c r="AG148" s="42"/>
      <c r="AH148" s="1" t="str">
        <f t="shared" si="6"/>
        <v/>
      </c>
      <c r="AI148" s="1">
        <f t="shared" si="7"/>
        <v>24004</v>
      </c>
    </row>
    <row r="149" spans="1:35" ht="15" customHeight="1" x14ac:dyDescent="0.15">
      <c r="A149" s="82"/>
      <c r="B149" s="83"/>
      <c r="C149" s="88"/>
      <c r="D149" s="89"/>
      <c r="E149" s="89"/>
      <c r="F149" s="89"/>
      <c r="G149" s="89"/>
      <c r="H149" s="90"/>
      <c r="I149" s="99">
        <v>5</v>
      </c>
      <c r="J149" s="100"/>
      <c r="K149" s="74" t="s">
        <v>115</v>
      </c>
      <c r="L149" s="75"/>
      <c r="M149" s="75"/>
      <c r="N149" s="75"/>
      <c r="O149" s="75"/>
      <c r="P149" s="76"/>
      <c r="Q149" s="78" t="s">
        <v>332</v>
      </c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9"/>
      <c r="AG149" s="42"/>
      <c r="AH149" s="1" t="str">
        <f t="shared" si="6"/>
        <v/>
      </c>
      <c r="AI149" s="1">
        <f t="shared" si="7"/>
        <v>24005</v>
      </c>
    </row>
    <row r="150" spans="1:35" ht="25.5" customHeight="1" x14ac:dyDescent="0.15">
      <c r="A150" s="84"/>
      <c r="B150" s="68"/>
      <c r="C150" s="91"/>
      <c r="D150" s="92"/>
      <c r="E150" s="92"/>
      <c r="F150" s="92"/>
      <c r="G150" s="92"/>
      <c r="H150" s="93"/>
      <c r="I150" s="99">
        <v>6</v>
      </c>
      <c r="J150" s="100"/>
      <c r="K150" s="74" t="s">
        <v>116</v>
      </c>
      <c r="L150" s="75"/>
      <c r="M150" s="75"/>
      <c r="N150" s="75"/>
      <c r="O150" s="75"/>
      <c r="P150" s="76"/>
      <c r="Q150" s="77" t="s">
        <v>333</v>
      </c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9"/>
      <c r="AG150" s="42"/>
      <c r="AH150" s="1" t="str">
        <f t="shared" si="6"/>
        <v/>
      </c>
      <c r="AI150" s="1">
        <f t="shared" si="7"/>
        <v>24006</v>
      </c>
    </row>
    <row r="151" spans="1:35" ht="12" hidden="1" customHeight="1" x14ac:dyDescent="0.15">
      <c r="A151" s="33"/>
      <c r="B151" s="2"/>
      <c r="C151" s="36"/>
      <c r="D151" s="4"/>
      <c r="E151" s="4"/>
      <c r="F151" s="4"/>
      <c r="G151" s="4"/>
      <c r="H151" s="37"/>
      <c r="I151" s="1">
        <v>7</v>
      </c>
      <c r="K151" s="36" t="s">
        <v>174</v>
      </c>
      <c r="L151" s="4"/>
      <c r="M151" s="4"/>
      <c r="N151" s="4"/>
      <c r="O151" s="4"/>
      <c r="P151" s="37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5"/>
      <c r="AG151" s="42"/>
      <c r="AH151" s="1" t="str">
        <f t="shared" si="6"/>
        <v/>
      </c>
      <c r="AI151" s="1">
        <f t="shared" si="7"/>
        <v>24007</v>
      </c>
    </row>
    <row r="152" spans="1:35" ht="15" customHeight="1" x14ac:dyDescent="0.15">
      <c r="A152" s="80">
        <v>25</v>
      </c>
      <c r="B152" s="81"/>
      <c r="C152" s="85" t="s">
        <v>128</v>
      </c>
      <c r="D152" s="86"/>
      <c r="E152" s="86"/>
      <c r="F152" s="86"/>
      <c r="G152" s="86"/>
      <c r="H152" s="87"/>
      <c r="I152" s="99">
        <v>1</v>
      </c>
      <c r="J152" s="100"/>
      <c r="K152" s="74" t="s">
        <v>117</v>
      </c>
      <c r="L152" s="75"/>
      <c r="M152" s="75"/>
      <c r="N152" s="75"/>
      <c r="O152" s="75"/>
      <c r="P152" s="76"/>
      <c r="Q152" s="78" t="s">
        <v>334</v>
      </c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9"/>
      <c r="AG152" s="42"/>
      <c r="AH152" s="1" t="str">
        <f t="shared" si="6"/>
        <v/>
      </c>
      <c r="AI152" s="1">
        <f>$A$152*1000+I152</f>
        <v>25001</v>
      </c>
    </row>
    <row r="153" spans="1:35" ht="15" customHeight="1" x14ac:dyDescent="0.15">
      <c r="A153" s="84"/>
      <c r="B153" s="68"/>
      <c r="C153" s="91"/>
      <c r="D153" s="92"/>
      <c r="E153" s="92"/>
      <c r="F153" s="92"/>
      <c r="G153" s="92"/>
      <c r="H153" s="93"/>
      <c r="I153" s="99">
        <v>2</v>
      </c>
      <c r="J153" s="100"/>
      <c r="K153" s="74" t="s">
        <v>118</v>
      </c>
      <c r="L153" s="75"/>
      <c r="M153" s="75"/>
      <c r="N153" s="75"/>
      <c r="O153" s="75"/>
      <c r="P153" s="76"/>
      <c r="Q153" s="78" t="s">
        <v>162</v>
      </c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9"/>
      <c r="AG153" s="42"/>
      <c r="AH153" s="1" t="str">
        <f t="shared" si="6"/>
        <v/>
      </c>
      <c r="AI153" s="1">
        <f>$A$152*1000+I153</f>
        <v>25002</v>
      </c>
    </row>
    <row r="154" spans="1:35" ht="12" hidden="1" customHeight="1" x14ac:dyDescent="0.15">
      <c r="A154" s="33"/>
      <c r="B154" s="2"/>
      <c r="C154" s="36"/>
      <c r="D154" s="4"/>
      <c r="E154" s="4"/>
      <c r="F154" s="4"/>
      <c r="G154" s="4"/>
      <c r="H154" s="37"/>
      <c r="I154" s="1">
        <v>3</v>
      </c>
      <c r="K154" s="36" t="s">
        <v>174</v>
      </c>
      <c r="L154" s="4"/>
      <c r="M154" s="4"/>
      <c r="N154" s="4"/>
      <c r="O154" s="4"/>
      <c r="P154" s="37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5"/>
      <c r="AG154" s="42"/>
      <c r="AH154" s="1" t="str">
        <f t="shared" si="6"/>
        <v/>
      </c>
      <c r="AI154" s="1">
        <f>$A$152*1000+I154</f>
        <v>25003</v>
      </c>
    </row>
    <row r="155" spans="1:35" ht="39.75" customHeight="1" x14ac:dyDescent="0.15">
      <c r="A155" s="82">
        <v>26</v>
      </c>
      <c r="B155" s="83"/>
      <c r="C155" s="88" t="s">
        <v>254</v>
      </c>
      <c r="D155" s="89"/>
      <c r="E155" s="89"/>
      <c r="F155" s="89"/>
      <c r="G155" s="89"/>
      <c r="H155" s="90"/>
      <c r="I155" s="84">
        <v>1</v>
      </c>
      <c r="J155" s="68"/>
      <c r="K155" s="74" t="s">
        <v>255</v>
      </c>
      <c r="L155" s="75"/>
      <c r="M155" s="75"/>
      <c r="N155" s="75"/>
      <c r="O155" s="75"/>
      <c r="P155" s="76"/>
      <c r="Q155" s="77" t="s">
        <v>258</v>
      </c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9"/>
      <c r="AG155" s="43"/>
      <c r="AH155" s="1" t="str">
        <f t="shared" si="6"/>
        <v/>
      </c>
      <c r="AI155" s="1">
        <f>$A$155*1000+I155</f>
        <v>26001</v>
      </c>
    </row>
    <row r="156" spans="1:35" ht="15" customHeight="1" x14ac:dyDescent="0.15">
      <c r="A156" s="82"/>
      <c r="B156" s="83"/>
      <c r="C156" s="88"/>
      <c r="D156" s="89"/>
      <c r="E156" s="89"/>
      <c r="F156" s="89"/>
      <c r="G156" s="89"/>
      <c r="H156" s="90"/>
      <c r="I156" s="99">
        <v>2</v>
      </c>
      <c r="J156" s="100"/>
      <c r="K156" s="74" t="s">
        <v>256</v>
      </c>
      <c r="L156" s="75"/>
      <c r="M156" s="75"/>
      <c r="N156" s="75"/>
      <c r="O156" s="75"/>
      <c r="P156" s="76"/>
      <c r="Q156" s="77" t="s">
        <v>259</v>
      </c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9"/>
      <c r="AG156" s="42"/>
      <c r="AH156" s="1" t="str">
        <f t="shared" si="6"/>
        <v/>
      </c>
      <c r="AI156" s="1">
        <f>$A$155*1000+I156</f>
        <v>26002</v>
      </c>
    </row>
    <row r="157" spans="1:35" ht="23.25" customHeight="1" x14ac:dyDescent="0.15">
      <c r="A157" s="84"/>
      <c r="B157" s="68"/>
      <c r="C157" s="91"/>
      <c r="D157" s="92"/>
      <c r="E157" s="92"/>
      <c r="F157" s="92"/>
      <c r="G157" s="92"/>
      <c r="H157" s="93"/>
      <c r="I157" s="99">
        <v>3</v>
      </c>
      <c r="J157" s="100"/>
      <c r="K157" s="74" t="s">
        <v>257</v>
      </c>
      <c r="L157" s="75"/>
      <c r="M157" s="75"/>
      <c r="N157" s="75"/>
      <c r="O157" s="75"/>
      <c r="P157" s="76"/>
      <c r="Q157" s="77" t="s">
        <v>260</v>
      </c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9"/>
      <c r="AG157" s="42"/>
      <c r="AH157" s="1" t="str">
        <f t="shared" si="6"/>
        <v/>
      </c>
      <c r="AI157" s="1">
        <f>$A$155*1000+I157</f>
        <v>26003</v>
      </c>
    </row>
    <row r="158" spans="1:35" ht="15" customHeight="1" x14ac:dyDescent="0.15">
      <c r="A158" s="82">
        <v>27</v>
      </c>
      <c r="B158" s="83"/>
      <c r="C158" s="85" t="s">
        <v>261</v>
      </c>
      <c r="D158" s="86"/>
      <c r="E158" s="86"/>
      <c r="F158" s="86"/>
      <c r="G158" s="86"/>
      <c r="H158" s="87"/>
      <c r="I158" s="99">
        <v>1</v>
      </c>
      <c r="J158" s="100"/>
      <c r="K158" s="74" t="s">
        <v>262</v>
      </c>
      <c r="L158" s="75"/>
      <c r="M158" s="75"/>
      <c r="N158" s="75"/>
      <c r="O158" s="75"/>
      <c r="P158" s="76"/>
      <c r="Q158" s="77" t="s">
        <v>263</v>
      </c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9"/>
      <c r="AG158" s="43"/>
      <c r="AH158" s="1" t="str">
        <f t="shared" si="6"/>
        <v/>
      </c>
      <c r="AI158" s="1">
        <f>$A$158*1000+I158</f>
        <v>27001</v>
      </c>
    </row>
    <row r="159" spans="1:35" ht="15" customHeight="1" x14ac:dyDescent="0.15">
      <c r="A159" s="84"/>
      <c r="B159" s="68"/>
      <c r="C159" s="91"/>
      <c r="D159" s="92"/>
      <c r="E159" s="92"/>
      <c r="F159" s="92"/>
      <c r="G159" s="92"/>
      <c r="H159" s="93"/>
      <c r="I159" s="99">
        <v>2</v>
      </c>
      <c r="J159" s="100"/>
      <c r="K159" s="74" t="s">
        <v>264</v>
      </c>
      <c r="L159" s="75"/>
      <c r="M159" s="75"/>
      <c r="N159" s="75"/>
      <c r="O159" s="75"/>
      <c r="P159" s="76"/>
      <c r="Q159" s="77" t="s">
        <v>335</v>
      </c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9"/>
      <c r="AG159" s="42"/>
      <c r="AH159" s="1" t="str">
        <f t="shared" si="6"/>
        <v/>
      </c>
      <c r="AI159" s="1">
        <f>$A$158*1000+I159</f>
        <v>27002</v>
      </c>
    </row>
    <row r="160" spans="1:35" ht="25.5" customHeight="1" x14ac:dyDescent="0.15">
      <c r="A160" s="82">
        <v>28</v>
      </c>
      <c r="B160" s="83"/>
      <c r="C160" s="88" t="s">
        <v>6</v>
      </c>
      <c r="D160" s="89"/>
      <c r="E160" s="89"/>
      <c r="F160" s="89"/>
      <c r="G160" s="89"/>
      <c r="H160" s="90"/>
      <c r="I160" s="84">
        <v>1</v>
      </c>
      <c r="J160" s="68"/>
      <c r="K160" s="69" t="s">
        <v>266</v>
      </c>
      <c r="L160" s="70"/>
      <c r="M160" s="70"/>
      <c r="N160" s="70"/>
      <c r="O160" s="70"/>
      <c r="P160" s="71"/>
      <c r="Q160" s="136" t="s">
        <v>267</v>
      </c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2"/>
      <c r="AG160" s="43"/>
      <c r="AH160" s="1" t="str">
        <f t="shared" si="6"/>
        <v/>
      </c>
      <c r="AI160" s="1">
        <f t="shared" ref="AI160:AI165" si="8">$A$160*1000+I160</f>
        <v>28001</v>
      </c>
    </row>
    <row r="161" spans="1:35" ht="15" customHeight="1" x14ac:dyDescent="0.15">
      <c r="A161" s="82"/>
      <c r="B161" s="83"/>
      <c r="C161" s="88"/>
      <c r="D161" s="89"/>
      <c r="E161" s="89"/>
      <c r="F161" s="89"/>
      <c r="G161" s="89"/>
      <c r="H161" s="90"/>
      <c r="I161" s="99">
        <v>2</v>
      </c>
      <c r="J161" s="100"/>
      <c r="K161" s="74" t="s">
        <v>188</v>
      </c>
      <c r="L161" s="75"/>
      <c r="M161" s="75"/>
      <c r="N161" s="75"/>
      <c r="O161" s="75"/>
      <c r="P161" s="76"/>
      <c r="Q161" s="77" t="s">
        <v>163</v>
      </c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9"/>
      <c r="AG161" s="42"/>
      <c r="AH161" s="1" t="str">
        <f t="shared" si="6"/>
        <v/>
      </c>
      <c r="AI161" s="1">
        <f t="shared" si="8"/>
        <v>28002</v>
      </c>
    </row>
    <row r="162" spans="1:35" ht="25.5" customHeight="1" x14ac:dyDescent="0.15">
      <c r="A162" s="82"/>
      <c r="B162" s="83"/>
      <c r="C162" s="88"/>
      <c r="D162" s="89"/>
      <c r="E162" s="89"/>
      <c r="F162" s="89"/>
      <c r="G162" s="89"/>
      <c r="H162" s="90"/>
      <c r="I162" s="99">
        <v>3</v>
      </c>
      <c r="J162" s="100"/>
      <c r="K162" s="74" t="s">
        <v>189</v>
      </c>
      <c r="L162" s="75"/>
      <c r="M162" s="75"/>
      <c r="N162" s="75"/>
      <c r="O162" s="75"/>
      <c r="P162" s="76"/>
      <c r="Q162" s="136" t="s">
        <v>336</v>
      </c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2"/>
      <c r="AG162" s="43"/>
      <c r="AH162" s="1" t="str">
        <f t="shared" si="6"/>
        <v/>
      </c>
      <c r="AI162" s="1">
        <f t="shared" si="8"/>
        <v>28003</v>
      </c>
    </row>
    <row r="163" spans="1:35" ht="15" customHeight="1" x14ac:dyDescent="0.15">
      <c r="A163" s="82"/>
      <c r="B163" s="83"/>
      <c r="C163" s="88"/>
      <c r="D163" s="89"/>
      <c r="E163" s="89"/>
      <c r="F163" s="89"/>
      <c r="G163" s="89"/>
      <c r="H163" s="90"/>
      <c r="I163" s="99">
        <v>4</v>
      </c>
      <c r="J163" s="100"/>
      <c r="K163" s="74" t="s">
        <v>268</v>
      </c>
      <c r="L163" s="75"/>
      <c r="M163" s="75"/>
      <c r="N163" s="75"/>
      <c r="O163" s="75"/>
      <c r="P163" s="76"/>
      <c r="Q163" s="77" t="s">
        <v>269</v>
      </c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9"/>
      <c r="AG163" s="42"/>
      <c r="AH163" s="1" t="str">
        <f t="shared" si="6"/>
        <v/>
      </c>
      <c r="AI163" s="1">
        <f t="shared" si="8"/>
        <v>28004</v>
      </c>
    </row>
    <row r="164" spans="1:35" ht="25.5" customHeight="1" x14ac:dyDescent="0.15">
      <c r="A164" s="84"/>
      <c r="B164" s="68"/>
      <c r="C164" s="91"/>
      <c r="D164" s="92"/>
      <c r="E164" s="92"/>
      <c r="F164" s="92"/>
      <c r="G164" s="92"/>
      <c r="H164" s="93"/>
      <c r="I164" s="99">
        <v>5</v>
      </c>
      <c r="J164" s="100"/>
      <c r="K164" s="74" t="s">
        <v>6</v>
      </c>
      <c r="L164" s="75"/>
      <c r="M164" s="75"/>
      <c r="N164" s="75"/>
      <c r="O164" s="75"/>
      <c r="P164" s="76"/>
      <c r="Q164" s="77" t="s">
        <v>337</v>
      </c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9"/>
      <c r="AG164" s="42"/>
      <c r="AH164" s="1" t="str">
        <f t="shared" si="6"/>
        <v/>
      </c>
      <c r="AI164" s="1">
        <f t="shared" si="8"/>
        <v>28005</v>
      </c>
    </row>
    <row r="165" spans="1:35" ht="11.25" hidden="1" customHeight="1" x14ac:dyDescent="0.15">
      <c r="A165" s="2"/>
      <c r="B165" s="2"/>
      <c r="I165" s="1">
        <v>6</v>
      </c>
      <c r="K165" s="1" t="s">
        <v>174</v>
      </c>
      <c r="AH165" s="1" t="str">
        <f t="shared" si="6"/>
        <v/>
      </c>
      <c r="AI165" s="1">
        <f t="shared" si="8"/>
        <v>28006</v>
      </c>
    </row>
    <row r="169" spans="1:35" hidden="1" x14ac:dyDescent="0.15"/>
    <row r="170" spans="1:35" hidden="1" x14ac:dyDescent="0.15"/>
    <row r="171" spans="1:35" hidden="1" x14ac:dyDescent="0.15"/>
    <row r="172" spans="1:35" hidden="1" x14ac:dyDescent="0.15"/>
    <row r="173" spans="1:35" hidden="1" x14ac:dyDescent="0.15"/>
    <row r="174" spans="1:35" hidden="1" x14ac:dyDescent="0.15"/>
    <row r="175" spans="1:35" ht="15" customHeight="1" x14ac:dyDescent="0.15">
      <c r="A175" s="1" t="s">
        <v>203</v>
      </c>
    </row>
    <row r="176" spans="1:35" ht="15" customHeight="1" x14ac:dyDescent="0.15">
      <c r="A176" s="11"/>
      <c r="B176" s="12" t="s">
        <v>89</v>
      </c>
      <c r="C176" s="12"/>
      <c r="D176" s="12"/>
      <c r="E176" s="12"/>
      <c r="F176" s="12"/>
      <c r="G176" s="12"/>
      <c r="H176" s="12"/>
      <c r="I176" s="12"/>
      <c r="J176" s="13" t="s">
        <v>90</v>
      </c>
      <c r="K176" s="12"/>
      <c r="L176" s="12"/>
      <c r="M176" s="12"/>
      <c r="N176" s="12"/>
      <c r="O176" s="12"/>
      <c r="P176" s="12"/>
      <c r="Q176" s="12"/>
      <c r="R176" s="13" t="s">
        <v>165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4"/>
    </row>
    <row r="177" spans="1:36" ht="15" customHeight="1" x14ac:dyDescent="0.15">
      <c r="A177" s="15"/>
      <c r="B177" s="16" t="s">
        <v>87</v>
      </c>
      <c r="C177" s="17"/>
      <c r="D177" s="16" t="s">
        <v>7</v>
      </c>
      <c r="E177" s="17"/>
      <c r="F177" s="17"/>
      <c r="G177" s="17"/>
      <c r="H177" s="17"/>
      <c r="I177" s="18"/>
      <c r="J177" s="16" t="s">
        <v>87</v>
      </c>
      <c r="K177" s="17"/>
      <c r="L177" s="19" t="s">
        <v>7</v>
      </c>
      <c r="M177" s="20"/>
      <c r="N177" s="20"/>
      <c r="O177" s="20"/>
      <c r="P177" s="20"/>
      <c r="Q177" s="21"/>
      <c r="R177" s="22" t="s">
        <v>183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23"/>
    </row>
    <row r="178" spans="1:36" ht="15" customHeight="1" x14ac:dyDescent="0.15">
      <c r="A178" s="113" t="s">
        <v>175</v>
      </c>
      <c r="B178" s="124"/>
      <c r="C178" s="125"/>
      <c r="D178" s="115" t="str">
        <f>IF(ISERROR(LOOKUP(B178,$A$50:$B$165,$C$50:$C$165)),"",LOOKUP(B178,$A$50:$B$165,$C$50:$C$165))</f>
        <v/>
      </c>
      <c r="E178" s="116"/>
      <c r="F178" s="116"/>
      <c r="G178" s="116"/>
      <c r="H178" s="116"/>
      <c r="I178" s="117"/>
      <c r="J178" s="130"/>
      <c r="K178" s="131"/>
      <c r="L178" s="74" t="str">
        <f t="shared" ref="L178:L198" si="9">IF(J178="","",IF(ISERROR(LOOKUP(AH178,$AI$50:$AI$165,$K$50:$K$165)),"",LOOKUP(AH178,$AI$50:$AI$165,$K$50:$K$165)))</f>
        <v/>
      </c>
      <c r="M178" s="75"/>
      <c r="N178" s="75"/>
      <c r="O178" s="75"/>
      <c r="P178" s="75"/>
      <c r="Q178" s="76"/>
      <c r="R178" s="103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5"/>
      <c r="AH178" s="1" t="str">
        <f>IF(OR($B$178="",J178=""),"",$B$178*1000+J178)</f>
        <v/>
      </c>
      <c r="AI178" s="1">
        <v>1</v>
      </c>
      <c r="AJ178" s="1">
        <v>1</v>
      </c>
    </row>
    <row r="179" spans="1:36" ht="15" customHeight="1" x14ac:dyDescent="0.15">
      <c r="A179" s="113"/>
      <c r="B179" s="126"/>
      <c r="C179" s="127"/>
      <c r="D179" s="118"/>
      <c r="E179" s="119"/>
      <c r="F179" s="119"/>
      <c r="G179" s="119"/>
      <c r="H179" s="119"/>
      <c r="I179" s="120"/>
      <c r="J179" s="130"/>
      <c r="K179" s="131"/>
      <c r="L179" s="74" t="str">
        <f t="shared" si="9"/>
        <v/>
      </c>
      <c r="M179" s="75"/>
      <c r="N179" s="75"/>
      <c r="O179" s="75"/>
      <c r="P179" s="75"/>
      <c r="Q179" s="76"/>
      <c r="R179" s="106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8"/>
      <c r="AH179" s="1" t="str">
        <f t="shared" ref="AH179:AH184" si="10">IF(OR($B$178="",J179=""),"",$B$178*1000+J179)</f>
        <v/>
      </c>
      <c r="AI179" s="1">
        <v>1</v>
      </c>
      <c r="AJ179" s="1">
        <v>2</v>
      </c>
    </row>
    <row r="180" spans="1:36" ht="15" customHeight="1" x14ac:dyDescent="0.15">
      <c r="A180" s="113"/>
      <c r="B180" s="126"/>
      <c r="C180" s="127"/>
      <c r="D180" s="118"/>
      <c r="E180" s="119"/>
      <c r="F180" s="119"/>
      <c r="G180" s="119"/>
      <c r="H180" s="119"/>
      <c r="I180" s="120"/>
      <c r="J180" s="130"/>
      <c r="K180" s="131"/>
      <c r="L180" s="74" t="str">
        <f t="shared" si="9"/>
        <v/>
      </c>
      <c r="M180" s="75"/>
      <c r="N180" s="75"/>
      <c r="O180" s="75"/>
      <c r="P180" s="75"/>
      <c r="Q180" s="76"/>
      <c r="R180" s="106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8"/>
      <c r="AH180" s="1" t="str">
        <f t="shared" si="10"/>
        <v/>
      </c>
      <c r="AI180" s="1">
        <v>1</v>
      </c>
      <c r="AJ180" s="1">
        <v>3</v>
      </c>
    </row>
    <row r="181" spans="1:36" ht="15" customHeight="1" x14ac:dyDescent="0.15">
      <c r="A181" s="113"/>
      <c r="B181" s="126"/>
      <c r="C181" s="127"/>
      <c r="D181" s="118"/>
      <c r="E181" s="119"/>
      <c r="F181" s="119"/>
      <c r="G181" s="119"/>
      <c r="H181" s="119"/>
      <c r="I181" s="120"/>
      <c r="J181" s="130"/>
      <c r="K181" s="131"/>
      <c r="L181" s="74" t="str">
        <f t="shared" si="9"/>
        <v/>
      </c>
      <c r="M181" s="75"/>
      <c r="N181" s="75"/>
      <c r="O181" s="75"/>
      <c r="P181" s="75"/>
      <c r="Q181" s="76"/>
      <c r="R181" s="106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8"/>
      <c r="AH181" s="1" t="str">
        <f t="shared" si="10"/>
        <v/>
      </c>
      <c r="AI181" s="1">
        <v>1</v>
      </c>
      <c r="AJ181" s="1">
        <v>4</v>
      </c>
    </row>
    <row r="182" spans="1:36" ht="15" customHeight="1" x14ac:dyDescent="0.15">
      <c r="A182" s="113"/>
      <c r="B182" s="126"/>
      <c r="C182" s="127"/>
      <c r="D182" s="118"/>
      <c r="E182" s="119"/>
      <c r="F182" s="119"/>
      <c r="G182" s="119"/>
      <c r="H182" s="119"/>
      <c r="I182" s="120"/>
      <c r="J182" s="130"/>
      <c r="K182" s="131"/>
      <c r="L182" s="74" t="str">
        <f t="shared" si="9"/>
        <v/>
      </c>
      <c r="M182" s="75"/>
      <c r="N182" s="75"/>
      <c r="O182" s="75"/>
      <c r="P182" s="75"/>
      <c r="Q182" s="76"/>
      <c r="R182" s="106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8"/>
      <c r="AH182" s="1" t="str">
        <f t="shared" si="10"/>
        <v/>
      </c>
      <c r="AI182" s="1">
        <v>1</v>
      </c>
      <c r="AJ182" s="1">
        <v>5</v>
      </c>
    </row>
    <row r="183" spans="1:36" ht="15" customHeight="1" x14ac:dyDescent="0.15">
      <c r="A183" s="113"/>
      <c r="B183" s="126"/>
      <c r="C183" s="127"/>
      <c r="D183" s="118"/>
      <c r="E183" s="119"/>
      <c r="F183" s="119"/>
      <c r="G183" s="119"/>
      <c r="H183" s="119"/>
      <c r="I183" s="120"/>
      <c r="J183" s="130"/>
      <c r="K183" s="131"/>
      <c r="L183" s="74" t="str">
        <f t="shared" si="9"/>
        <v/>
      </c>
      <c r="M183" s="75"/>
      <c r="N183" s="75"/>
      <c r="O183" s="75"/>
      <c r="P183" s="75"/>
      <c r="Q183" s="76"/>
      <c r="R183" s="106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8"/>
      <c r="AH183" s="1" t="str">
        <f t="shared" si="10"/>
        <v/>
      </c>
      <c r="AI183" s="1">
        <v>1</v>
      </c>
      <c r="AJ183" s="1">
        <v>6</v>
      </c>
    </row>
    <row r="184" spans="1:36" ht="15" customHeight="1" x14ac:dyDescent="0.15">
      <c r="A184" s="114"/>
      <c r="B184" s="128"/>
      <c r="C184" s="129"/>
      <c r="D184" s="121"/>
      <c r="E184" s="122"/>
      <c r="F184" s="122"/>
      <c r="G184" s="122"/>
      <c r="H184" s="122"/>
      <c r="I184" s="123"/>
      <c r="J184" s="130"/>
      <c r="K184" s="131"/>
      <c r="L184" s="74" t="str">
        <f t="shared" si="9"/>
        <v/>
      </c>
      <c r="M184" s="75"/>
      <c r="N184" s="75"/>
      <c r="O184" s="75"/>
      <c r="P184" s="75"/>
      <c r="Q184" s="76"/>
      <c r="R184" s="109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1"/>
      <c r="AH184" s="1" t="str">
        <f t="shared" si="10"/>
        <v/>
      </c>
      <c r="AI184" s="1">
        <v>1</v>
      </c>
      <c r="AJ184" s="1">
        <v>7</v>
      </c>
    </row>
    <row r="185" spans="1:36" ht="15" customHeight="1" x14ac:dyDescent="0.15">
      <c r="A185" s="112" t="s">
        <v>176</v>
      </c>
      <c r="B185" s="124"/>
      <c r="C185" s="125"/>
      <c r="D185" s="115" t="str">
        <f>IF(ISERROR(LOOKUP(B185,$A$50:$B$165,$C$50:$C$165)),"",LOOKUP(B185,$A$50:$B$165,$C$50:$C$165))</f>
        <v/>
      </c>
      <c r="E185" s="116"/>
      <c r="F185" s="116"/>
      <c r="G185" s="116"/>
      <c r="H185" s="116"/>
      <c r="I185" s="117"/>
      <c r="J185" s="130"/>
      <c r="K185" s="131"/>
      <c r="L185" s="74" t="str">
        <f t="shared" si="9"/>
        <v/>
      </c>
      <c r="M185" s="75"/>
      <c r="N185" s="75"/>
      <c r="O185" s="75"/>
      <c r="P185" s="75"/>
      <c r="Q185" s="76"/>
      <c r="R185" s="103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5"/>
      <c r="AH185" s="1" t="str">
        <f>IF(OR($B$185="",J185=""),"",$B$185*1000+J185)</f>
        <v/>
      </c>
      <c r="AI185" s="1">
        <v>2</v>
      </c>
      <c r="AJ185" s="1">
        <v>1</v>
      </c>
    </row>
    <row r="186" spans="1:36" ht="15" customHeight="1" x14ac:dyDescent="0.15">
      <c r="A186" s="113"/>
      <c r="B186" s="126"/>
      <c r="C186" s="127"/>
      <c r="D186" s="118"/>
      <c r="E186" s="119"/>
      <c r="F186" s="119"/>
      <c r="G186" s="119"/>
      <c r="H186" s="119"/>
      <c r="I186" s="120"/>
      <c r="J186" s="130"/>
      <c r="K186" s="131"/>
      <c r="L186" s="74" t="str">
        <f t="shared" si="9"/>
        <v/>
      </c>
      <c r="M186" s="75"/>
      <c r="N186" s="75"/>
      <c r="O186" s="75"/>
      <c r="P186" s="75"/>
      <c r="Q186" s="76"/>
      <c r="R186" s="106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8"/>
      <c r="AH186" s="1" t="str">
        <f t="shared" ref="AH186:AH191" si="11">IF(OR($B$185="",J186=""),"",$B$185*1000+J186)</f>
        <v/>
      </c>
      <c r="AI186" s="1">
        <v>2</v>
      </c>
      <c r="AJ186" s="1">
        <v>2</v>
      </c>
    </row>
    <row r="187" spans="1:36" ht="15" customHeight="1" x14ac:dyDescent="0.15">
      <c r="A187" s="113"/>
      <c r="B187" s="126"/>
      <c r="C187" s="127"/>
      <c r="D187" s="118"/>
      <c r="E187" s="119"/>
      <c r="F187" s="119"/>
      <c r="G187" s="119"/>
      <c r="H187" s="119"/>
      <c r="I187" s="120"/>
      <c r="J187" s="130"/>
      <c r="K187" s="131"/>
      <c r="L187" s="74" t="str">
        <f t="shared" si="9"/>
        <v/>
      </c>
      <c r="M187" s="75"/>
      <c r="N187" s="75"/>
      <c r="O187" s="75"/>
      <c r="P187" s="75"/>
      <c r="Q187" s="76"/>
      <c r="R187" s="106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8"/>
      <c r="AH187" s="1" t="str">
        <f t="shared" si="11"/>
        <v/>
      </c>
      <c r="AI187" s="1">
        <v>2</v>
      </c>
      <c r="AJ187" s="1">
        <v>3</v>
      </c>
    </row>
    <row r="188" spans="1:36" ht="15" customHeight="1" x14ac:dyDescent="0.15">
      <c r="A188" s="113"/>
      <c r="B188" s="126"/>
      <c r="C188" s="127"/>
      <c r="D188" s="118"/>
      <c r="E188" s="119"/>
      <c r="F188" s="119"/>
      <c r="G188" s="119"/>
      <c r="H188" s="119"/>
      <c r="I188" s="120"/>
      <c r="J188" s="130"/>
      <c r="K188" s="131"/>
      <c r="L188" s="74" t="str">
        <f t="shared" si="9"/>
        <v/>
      </c>
      <c r="M188" s="75"/>
      <c r="N188" s="75"/>
      <c r="O188" s="75"/>
      <c r="P188" s="75"/>
      <c r="Q188" s="76"/>
      <c r="R188" s="106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8"/>
      <c r="AH188" s="1" t="str">
        <f t="shared" si="11"/>
        <v/>
      </c>
      <c r="AI188" s="1">
        <v>2</v>
      </c>
      <c r="AJ188" s="1">
        <v>4</v>
      </c>
    </row>
    <row r="189" spans="1:36" ht="15" customHeight="1" x14ac:dyDescent="0.15">
      <c r="A189" s="113"/>
      <c r="B189" s="126"/>
      <c r="C189" s="127"/>
      <c r="D189" s="118"/>
      <c r="E189" s="119"/>
      <c r="F189" s="119"/>
      <c r="G189" s="119"/>
      <c r="H189" s="119"/>
      <c r="I189" s="120"/>
      <c r="J189" s="130"/>
      <c r="K189" s="131"/>
      <c r="L189" s="74" t="str">
        <f t="shared" si="9"/>
        <v/>
      </c>
      <c r="M189" s="75"/>
      <c r="N189" s="75"/>
      <c r="O189" s="75"/>
      <c r="P189" s="75"/>
      <c r="Q189" s="76"/>
      <c r="R189" s="106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8"/>
      <c r="AH189" s="1" t="str">
        <f t="shared" si="11"/>
        <v/>
      </c>
      <c r="AI189" s="1">
        <v>2</v>
      </c>
      <c r="AJ189" s="1">
        <v>5</v>
      </c>
    </row>
    <row r="190" spans="1:36" ht="15" customHeight="1" x14ac:dyDescent="0.15">
      <c r="A190" s="113"/>
      <c r="B190" s="126"/>
      <c r="C190" s="127"/>
      <c r="D190" s="118"/>
      <c r="E190" s="119"/>
      <c r="F190" s="119"/>
      <c r="G190" s="119"/>
      <c r="H190" s="119"/>
      <c r="I190" s="120"/>
      <c r="J190" s="130"/>
      <c r="K190" s="131"/>
      <c r="L190" s="74" t="str">
        <f t="shared" si="9"/>
        <v/>
      </c>
      <c r="M190" s="75"/>
      <c r="N190" s="75"/>
      <c r="O190" s="75"/>
      <c r="P190" s="75"/>
      <c r="Q190" s="76"/>
      <c r="R190" s="106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8"/>
      <c r="AH190" s="1" t="str">
        <f t="shared" si="11"/>
        <v/>
      </c>
      <c r="AI190" s="1">
        <v>2</v>
      </c>
      <c r="AJ190" s="1">
        <v>6</v>
      </c>
    </row>
    <row r="191" spans="1:36" ht="15" customHeight="1" x14ac:dyDescent="0.15">
      <c r="A191" s="114"/>
      <c r="B191" s="128"/>
      <c r="C191" s="129"/>
      <c r="D191" s="121"/>
      <c r="E191" s="122"/>
      <c r="F191" s="122"/>
      <c r="G191" s="122"/>
      <c r="H191" s="122"/>
      <c r="I191" s="123"/>
      <c r="J191" s="130"/>
      <c r="K191" s="131"/>
      <c r="L191" s="74" t="str">
        <f t="shared" si="9"/>
        <v/>
      </c>
      <c r="M191" s="75"/>
      <c r="N191" s="75"/>
      <c r="O191" s="75"/>
      <c r="P191" s="75"/>
      <c r="Q191" s="76"/>
      <c r="R191" s="109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1"/>
      <c r="AH191" s="1" t="str">
        <f t="shared" si="11"/>
        <v/>
      </c>
      <c r="AI191" s="1">
        <v>2</v>
      </c>
      <c r="AJ191" s="1">
        <v>7</v>
      </c>
    </row>
    <row r="192" spans="1:36" ht="15" customHeight="1" x14ac:dyDescent="0.15">
      <c r="A192" s="112" t="s">
        <v>177</v>
      </c>
      <c r="B192" s="124"/>
      <c r="C192" s="125"/>
      <c r="D192" s="115" t="str">
        <f>IF(ISERROR(LOOKUP(B192,$A$50:$B$165,$C$50:$C$165)),"",LOOKUP(B192,$A$50:$B$165,$C$50:$C$165))</f>
        <v/>
      </c>
      <c r="E192" s="116"/>
      <c r="F192" s="116"/>
      <c r="G192" s="116"/>
      <c r="H192" s="116"/>
      <c r="I192" s="117"/>
      <c r="J192" s="130"/>
      <c r="K192" s="131"/>
      <c r="L192" s="74" t="str">
        <f t="shared" si="9"/>
        <v/>
      </c>
      <c r="M192" s="75"/>
      <c r="N192" s="75"/>
      <c r="O192" s="75"/>
      <c r="P192" s="75"/>
      <c r="Q192" s="76"/>
      <c r="R192" s="103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5"/>
      <c r="AH192" s="1" t="str">
        <f>IF(OR($B$192="",J192=""),"",$B$192*1000+J192)</f>
        <v/>
      </c>
      <c r="AI192" s="1">
        <v>3</v>
      </c>
      <c r="AJ192" s="1">
        <v>1</v>
      </c>
    </row>
    <row r="193" spans="1:36" ht="15" customHeight="1" x14ac:dyDescent="0.15">
      <c r="A193" s="113"/>
      <c r="B193" s="126"/>
      <c r="C193" s="127"/>
      <c r="D193" s="118"/>
      <c r="E193" s="119"/>
      <c r="F193" s="119"/>
      <c r="G193" s="119"/>
      <c r="H193" s="119"/>
      <c r="I193" s="120"/>
      <c r="J193" s="130"/>
      <c r="K193" s="131"/>
      <c r="L193" s="74" t="str">
        <f t="shared" si="9"/>
        <v/>
      </c>
      <c r="M193" s="75"/>
      <c r="N193" s="75"/>
      <c r="O193" s="75"/>
      <c r="P193" s="75"/>
      <c r="Q193" s="76"/>
      <c r="R193" s="106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8"/>
      <c r="AH193" s="1" t="str">
        <f t="shared" ref="AH193:AH198" si="12">IF(OR($B$192="",J193=""),"",$B$192*1000+J193)</f>
        <v/>
      </c>
      <c r="AI193" s="1">
        <v>3</v>
      </c>
      <c r="AJ193" s="1">
        <v>2</v>
      </c>
    </row>
    <row r="194" spans="1:36" ht="15" customHeight="1" x14ac:dyDescent="0.15">
      <c r="A194" s="113"/>
      <c r="B194" s="126"/>
      <c r="C194" s="127"/>
      <c r="D194" s="118"/>
      <c r="E194" s="119"/>
      <c r="F194" s="119"/>
      <c r="G194" s="119"/>
      <c r="H194" s="119"/>
      <c r="I194" s="120"/>
      <c r="J194" s="130"/>
      <c r="K194" s="131"/>
      <c r="L194" s="74" t="str">
        <f t="shared" si="9"/>
        <v/>
      </c>
      <c r="M194" s="75"/>
      <c r="N194" s="75"/>
      <c r="O194" s="75"/>
      <c r="P194" s="75"/>
      <c r="Q194" s="76"/>
      <c r="R194" s="106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8"/>
      <c r="AH194" s="1" t="str">
        <f t="shared" si="12"/>
        <v/>
      </c>
      <c r="AI194" s="1">
        <v>3</v>
      </c>
      <c r="AJ194" s="1">
        <v>3</v>
      </c>
    </row>
    <row r="195" spans="1:36" ht="15" customHeight="1" x14ac:dyDescent="0.15">
      <c r="A195" s="113"/>
      <c r="B195" s="126"/>
      <c r="C195" s="127"/>
      <c r="D195" s="118"/>
      <c r="E195" s="119"/>
      <c r="F195" s="119"/>
      <c r="G195" s="119"/>
      <c r="H195" s="119"/>
      <c r="I195" s="120"/>
      <c r="J195" s="130"/>
      <c r="K195" s="131"/>
      <c r="L195" s="74" t="str">
        <f t="shared" si="9"/>
        <v/>
      </c>
      <c r="M195" s="75"/>
      <c r="N195" s="75"/>
      <c r="O195" s="75"/>
      <c r="P195" s="75"/>
      <c r="Q195" s="76"/>
      <c r="R195" s="106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8"/>
      <c r="AH195" s="1" t="str">
        <f t="shared" si="12"/>
        <v/>
      </c>
      <c r="AI195" s="1">
        <v>3</v>
      </c>
      <c r="AJ195" s="1">
        <v>4</v>
      </c>
    </row>
    <row r="196" spans="1:36" ht="15" customHeight="1" x14ac:dyDescent="0.15">
      <c r="A196" s="113"/>
      <c r="B196" s="126"/>
      <c r="C196" s="127"/>
      <c r="D196" s="118"/>
      <c r="E196" s="119"/>
      <c r="F196" s="119"/>
      <c r="G196" s="119"/>
      <c r="H196" s="119"/>
      <c r="I196" s="120"/>
      <c r="J196" s="130"/>
      <c r="K196" s="131"/>
      <c r="L196" s="74" t="str">
        <f t="shared" si="9"/>
        <v/>
      </c>
      <c r="M196" s="75"/>
      <c r="N196" s="75"/>
      <c r="O196" s="75"/>
      <c r="P196" s="75"/>
      <c r="Q196" s="76"/>
      <c r="R196" s="106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8"/>
      <c r="AH196" s="1" t="str">
        <f t="shared" si="12"/>
        <v/>
      </c>
      <c r="AI196" s="1">
        <v>3</v>
      </c>
      <c r="AJ196" s="1">
        <v>5</v>
      </c>
    </row>
    <row r="197" spans="1:36" ht="15" customHeight="1" x14ac:dyDescent="0.15">
      <c r="A197" s="113"/>
      <c r="B197" s="126"/>
      <c r="C197" s="127"/>
      <c r="D197" s="118"/>
      <c r="E197" s="119"/>
      <c r="F197" s="119"/>
      <c r="G197" s="119"/>
      <c r="H197" s="119"/>
      <c r="I197" s="120"/>
      <c r="J197" s="130"/>
      <c r="K197" s="131"/>
      <c r="L197" s="74" t="str">
        <f t="shared" si="9"/>
        <v/>
      </c>
      <c r="M197" s="75"/>
      <c r="N197" s="75"/>
      <c r="O197" s="75"/>
      <c r="P197" s="75"/>
      <c r="Q197" s="76"/>
      <c r="R197" s="106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8"/>
      <c r="AH197" s="1" t="str">
        <f t="shared" si="12"/>
        <v/>
      </c>
      <c r="AI197" s="1">
        <v>3</v>
      </c>
      <c r="AJ197" s="1">
        <v>6</v>
      </c>
    </row>
    <row r="198" spans="1:36" ht="15" customHeight="1" x14ac:dyDescent="0.15">
      <c r="A198" s="114"/>
      <c r="B198" s="128"/>
      <c r="C198" s="129"/>
      <c r="D198" s="121"/>
      <c r="E198" s="122"/>
      <c r="F198" s="122"/>
      <c r="G198" s="122"/>
      <c r="H198" s="122"/>
      <c r="I198" s="123"/>
      <c r="J198" s="130"/>
      <c r="K198" s="131"/>
      <c r="L198" s="74" t="str">
        <f t="shared" si="9"/>
        <v/>
      </c>
      <c r="M198" s="75"/>
      <c r="N198" s="75"/>
      <c r="O198" s="75"/>
      <c r="P198" s="75"/>
      <c r="Q198" s="76"/>
      <c r="R198" s="109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1"/>
      <c r="AH198" s="1" t="str">
        <f t="shared" si="12"/>
        <v/>
      </c>
      <c r="AI198" s="1">
        <v>3</v>
      </c>
      <c r="AJ198" s="1">
        <v>7</v>
      </c>
    </row>
    <row r="199" spans="1:36" ht="13.5" customHeight="1" x14ac:dyDescent="0.15"/>
    <row r="200" spans="1:36" s="7" customFormat="1" ht="15" customHeight="1" x14ac:dyDescent="0.15">
      <c r="A200" s="7" t="s">
        <v>166</v>
      </c>
      <c r="B200" s="7">
        <v>1</v>
      </c>
      <c r="C200" s="7" t="s">
        <v>184</v>
      </c>
    </row>
    <row r="201" spans="1:36" s="7" customFormat="1" ht="15" customHeight="1" x14ac:dyDescent="0.15">
      <c r="B201" s="7">
        <v>2</v>
      </c>
      <c r="C201" s="7" t="s">
        <v>167</v>
      </c>
    </row>
    <row r="202" spans="1:36" s="7" customFormat="1" ht="15" customHeight="1" x14ac:dyDescent="0.15">
      <c r="B202" s="7">
        <v>3</v>
      </c>
      <c r="C202" s="7" t="s">
        <v>346</v>
      </c>
    </row>
    <row r="203" spans="1:36" s="7" customFormat="1" ht="15" customHeight="1" x14ac:dyDescent="0.15">
      <c r="C203" s="7" t="s">
        <v>345</v>
      </c>
    </row>
    <row r="204" spans="1:36" s="7" customFormat="1" ht="15" customHeight="1" x14ac:dyDescent="0.15"/>
    <row r="205" spans="1:36" ht="15" customHeight="1" x14ac:dyDescent="0.15">
      <c r="A205" s="1" t="s">
        <v>206</v>
      </c>
      <c r="AA205" s="235" t="s">
        <v>205</v>
      </c>
      <c r="AB205" s="5"/>
      <c r="AC205" s="5"/>
      <c r="AD205" s="5"/>
      <c r="AE205" s="5"/>
      <c r="AF205" s="5"/>
      <c r="AG205" s="24"/>
    </row>
    <row r="206" spans="1:36" ht="15" customHeight="1" x14ac:dyDescent="0.15">
      <c r="A206" s="1" t="s">
        <v>207</v>
      </c>
      <c r="Z206" s="45"/>
      <c r="AA206" s="236"/>
      <c r="AG206" s="46"/>
    </row>
    <row r="207" spans="1:36" ht="15" customHeight="1" x14ac:dyDescent="0.15">
      <c r="Z207" s="45"/>
      <c r="AA207" s="236"/>
      <c r="AG207" s="46"/>
    </row>
    <row r="208" spans="1:36" ht="15" customHeight="1" x14ac:dyDescent="0.15">
      <c r="Z208" s="45"/>
      <c r="AA208" s="236"/>
      <c r="AG208" s="46"/>
    </row>
    <row r="209" spans="26:33" ht="15" customHeight="1" x14ac:dyDescent="0.15">
      <c r="Z209" s="45"/>
      <c r="AA209" s="236"/>
      <c r="AG209" s="46"/>
    </row>
    <row r="210" spans="26:33" ht="15" customHeight="1" x14ac:dyDescent="0.15">
      <c r="Z210" s="45"/>
      <c r="AA210" s="237"/>
      <c r="AB210" s="34"/>
      <c r="AC210" s="34"/>
      <c r="AD210" s="34"/>
      <c r="AE210" s="34"/>
      <c r="AF210" s="34"/>
      <c r="AG210" s="38"/>
    </row>
    <row r="241" spans="1:17" hidden="1" x14ac:dyDescent="0.15">
      <c r="A241" s="1" t="s">
        <v>208</v>
      </c>
      <c r="F241" s="1">
        <v>1</v>
      </c>
      <c r="G241" s="1" t="s">
        <v>209</v>
      </c>
      <c r="Q241" s="1">
        <v>1</v>
      </c>
    </row>
    <row r="242" spans="1:17" hidden="1" x14ac:dyDescent="0.15">
      <c r="F242" s="1">
        <v>2</v>
      </c>
      <c r="G242" s="1" t="s">
        <v>210</v>
      </c>
      <c r="Q242" s="1">
        <v>2</v>
      </c>
    </row>
    <row r="243" spans="1:17" hidden="1" x14ac:dyDescent="0.15">
      <c r="F243" s="1" t="s">
        <v>211</v>
      </c>
    </row>
    <row r="244" spans="1:17" hidden="1" x14ac:dyDescent="0.15">
      <c r="A244" s="1" t="s">
        <v>212</v>
      </c>
      <c r="F244" s="1">
        <v>1</v>
      </c>
      <c r="G244" s="1" t="s">
        <v>213</v>
      </c>
      <c r="Q244" s="1">
        <v>1</v>
      </c>
    </row>
    <row r="245" spans="1:17" hidden="1" x14ac:dyDescent="0.15">
      <c r="F245" s="1">
        <v>2</v>
      </c>
      <c r="G245" s="1" t="s">
        <v>215</v>
      </c>
      <c r="Q245" s="1">
        <v>2</v>
      </c>
    </row>
    <row r="246" spans="1:17" hidden="1" x14ac:dyDescent="0.15">
      <c r="F246" s="1">
        <v>3</v>
      </c>
      <c r="G246" s="1" t="s">
        <v>217</v>
      </c>
      <c r="Q246" s="1">
        <v>3</v>
      </c>
    </row>
    <row r="247" spans="1:17" hidden="1" x14ac:dyDescent="0.15"/>
    <row r="248" spans="1:17" hidden="1" x14ac:dyDescent="0.15">
      <c r="A248" s="1" t="s">
        <v>201</v>
      </c>
      <c r="F248" s="1">
        <v>1</v>
      </c>
      <c r="G248" s="1" t="s">
        <v>204</v>
      </c>
      <c r="Q248" s="1">
        <v>1</v>
      </c>
    </row>
    <row r="249" spans="1:17" hidden="1" x14ac:dyDescent="0.15"/>
    <row r="250" spans="1:17" hidden="1" x14ac:dyDescent="0.15">
      <c r="A250" s="1" t="s">
        <v>233</v>
      </c>
      <c r="F250" s="1">
        <v>1</v>
      </c>
      <c r="G250" s="48" t="s">
        <v>234</v>
      </c>
      <c r="Q250" s="1">
        <v>1</v>
      </c>
    </row>
    <row r="251" spans="1:17" hidden="1" x14ac:dyDescent="0.15">
      <c r="F251" s="1">
        <v>2</v>
      </c>
      <c r="G251" s="48" t="s">
        <v>235</v>
      </c>
      <c r="Q251" s="1">
        <v>2</v>
      </c>
    </row>
    <row r="252" spans="1:17" hidden="1" x14ac:dyDescent="0.15">
      <c r="F252" s="1">
        <v>3</v>
      </c>
      <c r="G252" s="48" t="s">
        <v>236</v>
      </c>
      <c r="Q252" s="1">
        <v>3</v>
      </c>
    </row>
    <row r="253" spans="1:17" hidden="1" x14ac:dyDescent="0.15">
      <c r="F253" s="1">
        <v>4</v>
      </c>
      <c r="G253" s="48" t="s">
        <v>237</v>
      </c>
      <c r="Q253" s="1">
        <v>4</v>
      </c>
    </row>
    <row r="254" spans="1:17" hidden="1" x14ac:dyDescent="0.15">
      <c r="F254" s="1">
        <v>5</v>
      </c>
      <c r="G254" s="48" t="s">
        <v>238</v>
      </c>
      <c r="Q254" s="1">
        <v>5</v>
      </c>
    </row>
    <row r="255" spans="1:17" hidden="1" x14ac:dyDescent="0.15">
      <c r="F255" s="1">
        <v>6</v>
      </c>
      <c r="G255" s="48" t="s">
        <v>239</v>
      </c>
      <c r="Q255" s="1">
        <v>6</v>
      </c>
    </row>
    <row r="256" spans="1:17" hidden="1" x14ac:dyDescent="0.15">
      <c r="F256" s="1">
        <v>7</v>
      </c>
      <c r="G256" s="48" t="s">
        <v>240</v>
      </c>
      <c r="Q256" s="1">
        <v>7</v>
      </c>
    </row>
    <row r="257" spans="6:17" hidden="1" x14ac:dyDescent="0.15">
      <c r="F257" s="1">
        <v>8</v>
      </c>
      <c r="G257" s="1" t="s">
        <v>241</v>
      </c>
      <c r="Q257" s="1">
        <v>8</v>
      </c>
    </row>
    <row r="258" spans="6:17" hidden="1" x14ac:dyDescent="0.15">
      <c r="F258" s="1">
        <v>9</v>
      </c>
      <c r="G258" s="1" t="s">
        <v>242</v>
      </c>
      <c r="Q258" s="1">
        <v>99</v>
      </c>
    </row>
  </sheetData>
  <sheetProtection algorithmName="SHA-512" hashValue="5v+2PSjRFQtSDZSVtfx0B7yKwm4iKshnQS9fa0pl3tVdhHC0bFZL786mbUlBtvEgXdG7ES/2CKVoC5I24f0/NA==" saltValue="YBvMtVTCHB48dwqKap6tGA==" spinCount="100000" sheet="1" selectLockedCells="1"/>
  <mergeCells count="441">
    <mergeCell ref="AA205:AA210"/>
    <mergeCell ref="A38:E38"/>
    <mergeCell ref="F38:AG38"/>
    <mergeCell ref="A37:E37"/>
    <mergeCell ref="F37:N37"/>
    <mergeCell ref="O37:S37"/>
    <mergeCell ref="T37:AB37"/>
    <mergeCell ref="A50:B55"/>
    <mergeCell ref="C50:H55"/>
    <mergeCell ref="I50:J50"/>
    <mergeCell ref="I51:J51"/>
    <mergeCell ref="I52:J52"/>
    <mergeCell ref="A57:B58"/>
    <mergeCell ref="A60:B65"/>
    <mergeCell ref="C57:H58"/>
    <mergeCell ref="C60:H65"/>
    <mergeCell ref="I62:J62"/>
    <mergeCell ref="I63:J63"/>
    <mergeCell ref="I64:J64"/>
    <mergeCell ref="I65:J65"/>
    <mergeCell ref="A142:B143"/>
    <mergeCell ref="A145:B150"/>
    <mergeCell ref="A113:B116"/>
    <mergeCell ref="A118:B121"/>
    <mergeCell ref="A21:E21"/>
    <mergeCell ref="F21:AG21"/>
    <mergeCell ref="A22:E23"/>
    <mergeCell ref="G22:K22"/>
    <mergeCell ref="F23:AG23"/>
    <mergeCell ref="A27:E27"/>
    <mergeCell ref="F27:AG27"/>
    <mergeCell ref="A30:E30"/>
    <mergeCell ref="F30:Q30"/>
    <mergeCell ref="R30:V30"/>
    <mergeCell ref="W30:AG30"/>
    <mergeCell ref="F16:AG16"/>
    <mergeCell ref="A20:E20"/>
    <mergeCell ref="F20:AG20"/>
    <mergeCell ref="Q14:AG14"/>
    <mergeCell ref="A15:E15"/>
    <mergeCell ref="F15:N15"/>
    <mergeCell ref="O15:S15"/>
    <mergeCell ref="T15:AB15"/>
    <mergeCell ref="A14:E14"/>
    <mergeCell ref="AB1:AG1"/>
    <mergeCell ref="A5:E5"/>
    <mergeCell ref="F5:N5"/>
    <mergeCell ref="O5:S5"/>
    <mergeCell ref="T5:AG5"/>
    <mergeCell ref="Q35:AG35"/>
    <mergeCell ref="A24:E24"/>
    <mergeCell ref="Q24:AG24"/>
    <mergeCell ref="A9:E9"/>
    <mergeCell ref="A10:E10"/>
    <mergeCell ref="O9:AG9"/>
    <mergeCell ref="F10:H10"/>
    <mergeCell ref="I10:L10"/>
    <mergeCell ref="M10:N10"/>
    <mergeCell ref="O10:AG10"/>
    <mergeCell ref="F14:G14"/>
    <mergeCell ref="H14:N14"/>
    <mergeCell ref="O14:P14"/>
    <mergeCell ref="A11:E12"/>
    <mergeCell ref="G11:K11"/>
    <mergeCell ref="F12:AG12"/>
    <mergeCell ref="A13:E13"/>
    <mergeCell ref="Q13:AG13"/>
    <mergeCell ref="A16:E16"/>
    <mergeCell ref="O36:P36"/>
    <mergeCell ref="Q36:AG36"/>
    <mergeCell ref="Q25:AG25"/>
    <mergeCell ref="A26:E26"/>
    <mergeCell ref="F26:N26"/>
    <mergeCell ref="O26:S26"/>
    <mergeCell ref="T26:AB26"/>
    <mergeCell ref="A25:E25"/>
    <mergeCell ref="F25:G25"/>
    <mergeCell ref="H25:N25"/>
    <mergeCell ref="O25:P25"/>
    <mergeCell ref="Z31:AB31"/>
    <mergeCell ref="AC31:AG31"/>
    <mergeCell ref="A35:E35"/>
    <mergeCell ref="A36:E36"/>
    <mergeCell ref="F36:G36"/>
    <mergeCell ref="H36:N36"/>
    <mergeCell ref="A31:E31"/>
    <mergeCell ref="F31:Q31"/>
    <mergeCell ref="R31:T31"/>
    <mergeCell ref="U31:Y31"/>
    <mergeCell ref="A109:B111"/>
    <mergeCell ref="A123:B123"/>
    <mergeCell ref="A125:B125"/>
    <mergeCell ref="A127:B128"/>
    <mergeCell ref="C92:H98"/>
    <mergeCell ref="A92:B98"/>
    <mergeCell ref="C109:H111"/>
    <mergeCell ref="I57:J57"/>
    <mergeCell ref="I58:J58"/>
    <mergeCell ref="I60:J60"/>
    <mergeCell ref="I61:J61"/>
    <mergeCell ref="I67:J67"/>
    <mergeCell ref="A67:B69"/>
    <mergeCell ref="A71:B73"/>
    <mergeCell ref="C67:H69"/>
    <mergeCell ref="C71:H73"/>
    <mergeCell ref="I96:J96"/>
    <mergeCell ref="I97:J97"/>
    <mergeCell ref="I98:J98"/>
    <mergeCell ref="I84:J84"/>
    <mergeCell ref="I86:J86"/>
    <mergeCell ref="I87:J87"/>
    <mergeCell ref="I89:J89"/>
    <mergeCell ref="I90:J90"/>
    <mergeCell ref="K60:P60"/>
    <mergeCell ref="K61:P61"/>
    <mergeCell ref="K62:P62"/>
    <mergeCell ref="K63:P63"/>
    <mergeCell ref="A130:B131"/>
    <mergeCell ref="A133:B134"/>
    <mergeCell ref="A136:B137"/>
    <mergeCell ref="A139:B140"/>
    <mergeCell ref="A89:B90"/>
    <mergeCell ref="C75:H77"/>
    <mergeCell ref="C79:H81"/>
    <mergeCell ref="C83:H84"/>
    <mergeCell ref="C86:H87"/>
    <mergeCell ref="A75:B77"/>
    <mergeCell ref="A79:B81"/>
    <mergeCell ref="A83:B84"/>
    <mergeCell ref="A86:B87"/>
    <mergeCell ref="C89:H90"/>
    <mergeCell ref="C130:H131"/>
    <mergeCell ref="C113:H116"/>
    <mergeCell ref="C118:H121"/>
    <mergeCell ref="C123:H123"/>
    <mergeCell ref="C125:H125"/>
    <mergeCell ref="C127:H128"/>
    <mergeCell ref="I68:J68"/>
    <mergeCell ref="I69:J69"/>
    <mergeCell ref="I71:J71"/>
    <mergeCell ref="I72:J72"/>
    <mergeCell ref="I73:J73"/>
    <mergeCell ref="I75:J75"/>
    <mergeCell ref="I92:J92"/>
    <mergeCell ref="K50:P50"/>
    <mergeCell ref="K51:P51"/>
    <mergeCell ref="K52:P52"/>
    <mergeCell ref="K53:P53"/>
    <mergeCell ref="K54:P54"/>
    <mergeCell ref="K55:P55"/>
    <mergeCell ref="I53:J53"/>
    <mergeCell ref="I54:J54"/>
    <mergeCell ref="I55:J55"/>
    <mergeCell ref="K64:P64"/>
    <mergeCell ref="K65:P65"/>
    <mergeCell ref="K67:P67"/>
    <mergeCell ref="K68:P68"/>
    <mergeCell ref="K69:P69"/>
    <mergeCell ref="K71:P71"/>
    <mergeCell ref="K57:P57"/>
    <mergeCell ref="K58:P58"/>
    <mergeCell ref="K72:P72"/>
    <mergeCell ref="K73:P73"/>
    <mergeCell ref="K75:P75"/>
    <mergeCell ref="K76:P76"/>
    <mergeCell ref="K77:P77"/>
    <mergeCell ref="K79:P79"/>
    <mergeCell ref="I95:J95"/>
    <mergeCell ref="I76:J76"/>
    <mergeCell ref="I77:J77"/>
    <mergeCell ref="I79:J79"/>
    <mergeCell ref="I80:J80"/>
    <mergeCell ref="I81:J81"/>
    <mergeCell ref="I83:J83"/>
    <mergeCell ref="I93:J93"/>
    <mergeCell ref="I94:J94"/>
    <mergeCell ref="K89:P89"/>
    <mergeCell ref="K90:P90"/>
    <mergeCell ref="K92:P92"/>
    <mergeCell ref="K93:P93"/>
    <mergeCell ref="K94:P94"/>
    <mergeCell ref="K95:P95"/>
    <mergeCell ref="K80:P80"/>
    <mergeCell ref="K81:P81"/>
    <mergeCell ref="K83:P83"/>
    <mergeCell ref="K84:P84"/>
    <mergeCell ref="K86:P86"/>
    <mergeCell ref="K87:P87"/>
    <mergeCell ref="K113:P113"/>
    <mergeCell ref="K114:P114"/>
    <mergeCell ref="K115:P115"/>
    <mergeCell ref="K116:P116"/>
    <mergeCell ref="K118:P118"/>
    <mergeCell ref="K119:P119"/>
    <mergeCell ref="K96:P96"/>
    <mergeCell ref="K97:P97"/>
    <mergeCell ref="K98:P98"/>
    <mergeCell ref="K109:P109"/>
    <mergeCell ref="K110:P110"/>
    <mergeCell ref="K111:P111"/>
    <mergeCell ref="K130:P130"/>
    <mergeCell ref="K131:P131"/>
    <mergeCell ref="K133:P133"/>
    <mergeCell ref="K134:P134"/>
    <mergeCell ref="K136:P136"/>
    <mergeCell ref="K137:P137"/>
    <mergeCell ref="K120:P120"/>
    <mergeCell ref="K121:P121"/>
    <mergeCell ref="K123:P123"/>
    <mergeCell ref="K125:P125"/>
    <mergeCell ref="K127:P127"/>
    <mergeCell ref="K128:P128"/>
    <mergeCell ref="K147:P147"/>
    <mergeCell ref="K148:P148"/>
    <mergeCell ref="K149:P149"/>
    <mergeCell ref="K150:P150"/>
    <mergeCell ref="K139:P139"/>
    <mergeCell ref="K140:P140"/>
    <mergeCell ref="K142:P142"/>
    <mergeCell ref="K143:P143"/>
    <mergeCell ref="K145:P145"/>
    <mergeCell ref="K146:P146"/>
    <mergeCell ref="I115:J115"/>
    <mergeCell ref="I116:J116"/>
    <mergeCell ref="I118:J118"/>
    <mergeCell ref="I119:J119"/>
    <mergeCell ref="I120:J120"/>
    <mergeCell ref="I121:J121"/>
    <mergeCell ref="I109:J109"/>
    <mergeCell ref="I110:J110"/>
    <mergeCell ref="I111:J111"/>
    <mergeCell ref="I113:J113"/>
    <mergeCell ref="I114:J114"/>
    <mergeCell ref="I160:J160"/>
    <mergeCell ref="I161:J161"/>
    <mergeCell ref="I142:J142"/>
    <mergeCell ref="I143:J143"/>
    <mergeCell ref="I145:J145"/>
    <mergeCell ref="I146:J146"/>
    <mergeCell ref="I147:J147"/>
    <mergeCell ref="I148:J148"/>
    <mergeCell ref="I123:J123"/>
    <mergeCell ref="I125:J125"/>
    <mergeCell ref="I127:J127"/>
    <mergeCell ref="I128:J128"/>
    <mergeCell ref="I130:J130"/>
    <mergeCell ref="I131:J131"/>
    <mergeCell ref="Q61:AF61"/>
    <mergeCell ref="Q62:AF62"/>
    <mergeCell ref="Q63:AF63"/>
    <mergeCell ref="Q64:AF64"/>
    <mergeCell ref="Q65:AF65"/>
    <mergeCell ref="Q69:AF69"/>
    <mergeCell ref="Q67:AF67"/>
    <mergeCell ref="Q68:AF68"/>
    <mergeCell ref="Q79:AF79"/>
    <mergeCell ref="Q50:AF50"/>
    <mergeCell ref="Q51:AF51"/>
    <mergeCell ref="Q52:AF52"/>
    <mergeCell ref="Q53:AF53"/>
    <mergeCell ref="Q54:AF54"/>
    <mergeCell ref="Q55:AF55"/>
    <mergeCell ref="Q57:AF57"/>
    <mergeCell ref="Q58:AF58"/>
    <mergeCell ref="Q60:AF60"/>
    <mergeCell ref="C160:H164"/>
    <mergeCell ref="C133:H134"/>
    <mergeCell ref="C136:H137"/>
    <mergeCell ref="C139:H140"/>
    <mergeCell ref="C142:H143"/>
    <mergeCell ref="C145:H150"/>
    <mergeCell ref="C152:H153"/>
    <mergeCell ref="I162:J162"/>
    <mergeCell ref="I163:J163"/>
    <mergeCell ref="I164:J164"/>
    <mergeCell ref="I158:J158"/>
    <mergeCell ref="C155:H157"/>
    <mergeCell ref="I155:J155"/>
    <mergeCell ref="I156:J156"/>
    <mergeCell ref="I133:J133"/>
    <mergeCell ref="I134:J134"/>
    <mergeCell ref="I136:J136"/>
    <mergeCell ref="I137:J137"/>
    <mergeCell ref="I139:J139"/>
    <mergeCell ref="I140:J140"/>
    <mergeCell ref="I149:J149"/>
    <mergeCell ref="I150:J150"/>
    <mergeCell ref="I152:J152"/>
    <mergeCell ref="I153:J153"/>
    <mergeCell ref="Q80:AF80"/>
    <mergeCell ref="Q81:AF81"/>
    <mergeCell ref="Q83:AF83"/>
    <mergeCell ref="Q84:AF84"/>
    <mergeCell ref="Q86:AF86"/>
    <mergeCell ref="Q71:AF71"/>
    <mergeCell ref="Q72:AF72"/>
    <mergeCell ref="Q73:AF73"/>
    <mergeCell ref="Q75:AF75"/>
    <mergeCell ref="Q76:AF76"/>
    <mergeCell ref="Q77:AF77"/>
    <mergeCell ref="Q95:AF95"/>
    <mergeCell ref="Q96:AF96"/>
    <mergeCell ref="Q97:AF97"/>
    <mergeCell ref="Q98:AF98"/>
    <mergeCell ref="Q107:AF108"/>
    <mergeCell ref="Q109:AF109"/>
    <mergeCell ref="Q87:AF87"/>
    <mergeCell ref="Q89:AF89"/>
    <mergeCell ref="Q90:AF90"/>
    <mergeCell ref="Q92:AF92"/>
    <mergeCell ref="Q93:AF93"/>
    <mergeCell ref="Q94:AF94"/>
    <mergeCell ref="Q134:AF134"/>
    <mergeCell ref="Q118:AF118"/>
    <mergeCell ref="Q119:AF119"/>
    <mergeCell ref="Q121:AF121"/>
    <mergeCell ref="Q120:AF120"/>
    <mergeCell ref="Q123:AF123"/>
    <mergeCell ref="Q125:AF125"/>
    <mergeCell ref="Q110:AF110"/>
    <mergeCell ref="Q111:AF111"/>
    <mergeCell ref="Q113:AF113"/>
    <mergeCell ref="Q114:AF114"/>
    <mergeCell ref="Q115:AF115"/>
    <mergeCell ref="Q116:AF116"/>
    <mergeCell ref="K160:P160"/>
    <mergeCell ref="K161:P161"/>
    <mergeCell ref="L182:Q182"/>
    <mergeCell ref="L183:Q183"/>
    <mergeCell ref="K156:P156"/>
    <mergeCell ref="Q156:AF156"/>
    <mergeCell ref="Q145:AF145"/>
    <mergeCell ref="B185:C191"/>
    <mergeCell ref="J187:K187"/>
    <mergeCell ref="J188:K188"/>
    <mergeCell ref="J189:K189"/>
    <mergeCell ref="J190:K190"/>
    <mergeCell ref="J191:K191"/>
    <mergeCell ref="L184:Q184"/>
    <mergeCell ref="Q153:AF153"/>
    <mergeCell ref="Q160:AF160"/>
    <mergeCell ref="K162:P162"/>
    <mergeCell ref="K163:P163"/>
    <mergeCell ref="K164:P164"/>
    <mergeCell ref="K152:P152"/>
    <mergeCell ref="K153:P153"/>
    <mergeCell ref="A152:B153"/>
    <mergeCell ref="A160:B164"/>
    <mergeCell ref="A178:A184"/>
    <mergeCell ref="AG107:AG108"/>
    <mergeCell ref="Q48:AF49"/>
    <mergeCell ref="AG48:AG49"/>
    <mergeCell ref="Q161:AF161"/>
    <mergeCell ref="Q162:AF162"/>
    <mergeCell ref="Q164:AF164"/>
    <mergeCell ref="Q163:AF163"/>
    <mergeCell ref="Q150:AF150"/>
    <mergeCell ref="Q152:AF152"/>
    <mergeCell ref="Q146:AF146"/>
    <mergeCell ref="Q147:AF147"/>
    <mergeCell ref="Q148:AF148"/>
    <mergeCell ref="Q149:AF149"/>
    <mergeCell ref="Q136:AF136"/>
    <mergeCell ref="Q137:AF137"/>
    <mergeCell ref="Q139:AF139"/>
    <mergeCell ref="Q140:AF140"/>
    <mergeCell ref="Q142:AF142"/>
    <mergeCell ref="Q143:AF143"/>
    <mergeCell ref="Q127:AF127"/>
    <mergeCell ref="Q128:AF128"/>
    <mergeCell ref="Q130:AF130"/>
    <mergeCell ref="Q131:AF131"/>
    <mergeCell ref="Q133:AF133"/>
    <mergeCell ref="A185:A191"/>
    <mergeCell ref="A192:A198"/>
    <mergeCell ref="D178:I184"/>
    <mergeCell ref="D185:I191"/>
    <mergeCell ref="D192:I198"/>
    <mergeCell ref="B178:C184"/>
    <mergeCell ref="J193:K193"/>
    <mergeCell ref="J194:K194"/>
    <mergeCell ref="J195:K195"/>
    <mergeCell ref="B192:C198"/>
    <mergeCell ref="J196:K196"/>
    <mergeCell ref="J197:K197"/>
    <mergeCell ref="J198:K198"/>
    <mergeCell ref="J192:K192"/>
    <mergeCell ref="J185:K185"/>
    <mergeCell ref="J178:K178"/>
    <mergeCell ref="J179:K179"/>
    <mergeCell ref="J180:K180"/>
    <mergeCell ref="J181:K181"/>
    <mergeCell ref="J184:K184"/>
    <mergeCell ref="J182:K182"/>
    <mergeCell ref="J183:K183"/>
    <mergeCell ref="J186:K186"/>
    <mergeCell ref="L197:Q197"/>
    <mergeCell ref="L198:Q198"/>
    <mergeCell ref="R178:AG184"/>
    <mergeCell ref="R185:AG191"/>
    <mergeCell ref="R192:AG198"/>
    <mergeCell ref="L193:Q193"/>
    <mergeCell ref="L194:Q194"/>
    <mergeCell ref="L195:Q195"/>
    <mergeCell ref="L196:Q196"/>
    <mergeCell ref="L189:Q189"/>
    <mergeCell ref="L190:Q190"/>
    <mergeCell ref="L191:Q191"/>
    <mergeCell ref="L192:Q192"/>
    <mergeCell ref="L185:Q185"/>
    <mergeCell ref="L186:Q186"/>
    <mergeCell ref="L187:Q187"/>
    <mergeCell ref="L188:Q188"/>
    <mergeCell ref="L178:Q178"/>
    <mergeCell ref="L179:Q179"/>
    <mergeCell ref="L180:Q180"/>
    <mergeCell ref="L181:Q181"/>
    <mergeCell ref="I102:J102"/>
    <mergeCell ref="K102:P102"/>
    <mergeCell ref="Q102:AF102"/>
    <mergeCell ref="K159:P159"/>
    <mergeCell ref="Q159:AF159"/>
    <mergeCell ref="A100:B102"/>
    <mergeCell ref="C100:H102"/>
    <mergeCell ref="I100:J100"/>
    <mergeCell ref="K100:P100"/>
    <mergeCell ref="Q100:AF100"/>
    <mergeCell ref="I101:J101"/>
    <mergeCell ref="K101:P101"/>
    <mergeCell ref="Q101:AF101"/>
    <mergeCell ref="K158:P158"/>
    <mergeCell ref="Q158:AF158"/>
    <mergeCell ref="I157:J157"/>
    <mergeCell ref="K157:P157"/>
    <mergeCell ref="Q157:AF157"/>
    <mergeCell ref="K155:P155"/>
    <mergeCell ref="Q155:AF155"/>
    <mergeCell ref="A158:B159"/>
    <mergeCell ref="C158:H159"/>
    <mergeCell ref="I159:J159"/>
    <mergeCell ref="A155:B157"/>
  </mergeCells>
  <phoneticPr fontId="2"/>
  <conditionalFormatting sqref="C57 C60 C67 C71 C75 C79 C83 C86 C89 C92 B199:B204">
    <cfRule type="expression" dxfId="2" priority="1" stopIfTrue="1">
      <formula>ISERROR(B57)</formula>
    </cfRule>
  </conditionalFormatting>
  <dataValidations count="18">
    <dataValidation type="whole" allowBlank="1" showInputMessage="1" showErrorMessage="1" sqref="B178:C198" xr:uid="{00000000-0002-0000-0100-000000000000}">
      <formula1>1</formula1>
      <formula2>28</formula2>
    </dataValidation>
    <dataValidation type="whole" allowBlank="1" showInputMessage="1" showErrorMessage="1" sqref="J178:K198" xr:uid="{00000000-0002-0000-0100-000001000000}">
      <formula1>1</formula1>
      <formula2>7</formula2>
    </dataValidation>
    <dataValidation type="list" operator="equal" allowBlank="1" showInputMessage="1" showErrorMessage="1" sqref="AG50:AG98 AG100:AG103 AG109:AG164" xr:uid="{00000000-0002-0000-0100-000002000000}">
      <formula1>$G$248</formula1>
    </dataValidation>
    <dataValidation type="whole" operator="greaterThanOrEqual" allowBlank="1" showInputMessage="1" showErrorMessage="1" sqref="U31:Y31" xr:uid="{00000000-0002-0000-0100-000003000000}">
      <formula1>0</formula1>
    </dataValidation>
    <dataValidation type="textLength" operator="lessThanOrEqual" allowBlank="1" showInputMessage="1" showErrorMessage="1" errorTitle="エラー" error="文字数の不正です" sqref="G11:K11 G22:K22" xr:uid="{00000000-0002-0000-0100-000004000000}">
      <formula1>8</formula1>
    </dataValidation>
    <dataValidation type="textLength" operator="lessThanOrEqual" allowBlank="1" showInputMessage="1" showErrorMessage="1" errorTitle="エラー" error="文字数が不正です" sqref="O9:AG9" xr:uid="{00000000-0002-0000-0100-000005000000}">
      <formula1>20</formula1>
    </dataValidation>
    <dataValidation type="textLength" operator="lessThanOrEqual" allowBlank="1" showInputMessage="1" showErrorMessage="1" errorTitle="エラー" error="文字数が不正です" sqref="F26:N26 T37:AB37 F15:N15 F37:N37 T15:AB15 T26:AB26" xr:uid="{00000000-0002-0000-0100-000006000000}">
      <formula1>13</formula1>
    </dataValidation>
    <dataValidation type="textLength" operator="lessThanOrEqual" allowBlank="1" showInputMessage="1" showErrorMessage="1" errorTitle="エラー" error="文字数が不正です" sqref="O10:AG10 H14:N14 Q13:AG14 F20:AG20 H25:N25 Q24:AG25 H36:N36 Q35:AG36" xr:uid="{00000000-0002-0000-0100-000007000000}">
      <formula1>50</formula1>
    </dataValidation>
    <dataValidation type="textLength" operator="lessThanOrEqual" allowBlank="1" showInputMessage="1" showErrorMessage="1" errorTitle="エラー" error="文字数が不正です" sqref="F23:AG23 F12:AG12" xr:uid="{00000000-0002-0000-0100-000008000000}">
      <formula1>160</formula1>
    </dataValidation>
    <dataValidation type="whole" operator="greaterThanOrEqual" allowBlank="1" showInputMessage="1" showErrorMessage="1" sqref="AC31:AG31" xr:uid="{00000000-0002-0000-0100-000009000000}">
      <formula1>1</formula1>
    </dataValidation>
    <dataValidation type="list" allowBlank="1" showInputMessage="1" showErrorMessage="1" sqref="F5:N5" xr:uid="{00000000-0002-0000-0100-00000A000000}">
      <formula1>$G$241:$G$242</formula1>
    </dataValidation>
    <dataValidation type="date" operator="greaterThanOrEqual" allowBlank="1" showInputMessage="1" showErrorMessage="1" sqref="AB1:AG1 F31:Q31" xr:uid="{00000000-0002-0000-0100-00000B000000}">
      <formula1>1</formula1>
    </dataValidation>
    <dataValidation type="list" allowBlank="1" showInputMessage="1" showErrorMessage="1" sqref="I10:L10" xr:uid="{00000000-0002-0000-0100-00000D000000}">
      <formula1>$G$250:$G$258</formula1>
    </dataValidation>
    <dataValidation type="whole" operator="greaterThanOrEqual" allowBlank="1" showInputMessage="1" showErrorMessage="1" sqref="F30:Q30 W30:AG30" xr:uid="{00000000-0002-0000-0100-00000E000000}">
      <formula1>-99999999999</formula1>
    </dataValidation>
    <dataValidation type="list" allowBlank="1" showInputMessage="1" showErrorMessage="1" sqref="T5:AG5" xr:uid="{00000000-0002-0000-0100-00000F000000}">
      <formula1>$G$244:$G$246</formula1>
    </dataValidation>
    <dataValidation type="textLength" operator="lessThanOrEqual" allowBlank="1" showInputMessage="1" showErrorMessage="1" sqref="F16:AG16" xr:uid="{0CDF7132-B7A6-44CA-BF16-241B5CF5CF09}">
      <formula1>30</formula1>
    </dataValidation>
    <dataValidation type="textLength" operator="lessThanOrEqual" allowBlank="1" showInputMessage="1" showErrorMessage="1" errorTitle="エラー" error="文字数が不正です" sqref="F21:AG21" xr:uid="{C6B1C86B-FE3C-40C9-82DA-B799DF868CCF}">
      <formula1>60</formula1>
    </dataValidation>
    <dataValidation type="textLength" operator="lessThanOrEqual" allowBlank="1" showInputMessage="1" showErrorMessage="1" sqref="F27:AG27 F38:AG38" xr:uid="{89F9B627-A36C-4D23-81BD-F297127092B7}">
      <formula1>50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rowBreaks count="3" manualBreakCount="3">
    <brk id="46" max="16383" man="1"/>
    <brk id="105" max="16383" man="1"/>
    <brk id="17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60"/>
  <sheetViews>
    <sheetView showGridLines="0" showZeros="0" zoomScaleNormal="100" zoomScaleSheetLayoutView="100" workbookViewId="0"/>
  </sheetViews>
  <sheetFormatPr defaultRowHeight="11.25" x14ac:dyDescent="0.15"/>
  <cols>
    <col min="1" max="33" width="2.625" style="1" customWidth="1"/>
    <col min="34" max="36" width="9" style="1" hidden="1" customWidth="1"/>
    <col min="37" max="16384" width="9" style="1"/>
  </cols>
  <sheetData>
    <row r="1" spans="1:37" ht="15" customHeight="1" x14ac:dyDescent="0.15">
      <c r="A1" s="56" t="s">
        <v>340</v>
      </c>
      <c r="Z1" s="1" t="s">
        <v>190</v>
      </c>
      <c r="AB1" s="302" t="s">
        <v>341</v>
      </c>
      <c r="AC1" s="303"/>
      <c r="AD1" s="303"/>
      <c r="AE1" s="303"/>
      <c r="AF1" s="303"/>
      <c r="AG1" s="303"/>
      <c r="AH1" s="1" t="s">
        <v>246</v>
      </c>
      <c r="AI1" s="1">
        <v>2</v>
      </c>
    </row>
    <row r="2" spans="1:37" ht="15" customHeight="1" x14ac:dyDescent="0.15">
      <c r="A2" s="26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 t="s">
        <v>247</v>
      </c>
      <c r="AI2" s="1">
        <v>5</v>
      </c>
      <c r="AJ2" s="55">
        <v>2016</v>
      </c>
    </row>
    <row r="3" spans="1:37" ht="15" customHeight="1" x14ac:dyDescent="0.15">
      <c r="AH3" s="1" t="s">
        <v>248</v>
      </c>
      <c r="AI3" s="1">
        <v>182052</v>
      </c>
    </row>
    <row r="4" spans="1:37" ht="15" customHeight="1" x14ac:dyDescent="0.15"/>
    <row r="5" spans="1:37" ht="30" customHeight="1" x14ac:dyDescent="0.15">
      <c r="A5" s="169" t="s">
        <v>178</v>
      </c>
      <c r="B5" s="170"/>
      <c r="C5" s="170"/>
      <c r="D5" s="170"/>
      <c r="E5" s="171"/>
      <c r="F5" s="146" t="s">
        <v>209</v>
      </c>
      <c r="G5" s="139"/>
      <c r="H5" s="139"/>
      <c r="I5" s="139"/>
      <c r="J5" s="139"/>
      <c r="K5" s="139"/>
      <c r="L5" s="139"/>
      <c r="M5" s="139"/>
      <c r="N5" s="140"/>
      <c r="O5" s="169" t="s">
        <v>179</v>
      </c>
      <c r="P5" s="170"/>
      <c r="Q5" s="170"/>
      <c r="R5" s="170"/>
      <c r="S5" s="171"/>
      <c r="T5" s="304" t="s">
        <v>213</v>
      </c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6"/>
      <c r="AH5" s="1">
        <f>IF(F5="","",VLOOKUP(F5,G241:Q242,11,FALSE))</f>
        <v>1</v>
      </c>
      <c r="AI5" s="1">
        <f>IF(T5="","",VLOOKUP(T5,G244:Q248,11,FALSE))</f>
        <v>1</v>
      </c>
      <c r="AK5" s="48"/>
    </row>
    <row r="6" spans="1:37" ht="15" customHeight="1" x14ac:dyDescent="0.15">
      <c r="AK6" s="48"/>
    </row>
    <row r="7" spans="1:37" ht="15" customHeight="1" x14ac:dyDescent="0.15">
      <c r="AK7" s="48"/>
    </row>
    <row r="8" spans="1:37" ht="15" customHeight="1" x14ac:dyDescent="0.15">
      <c r="A8" s="1" t="s">
        <v>191</v>
      </c>
      <c r="AK8" s="48"/>
    </row>
    <row r="9" spans="1:37" ht="15" customHeight="1" x14ac:dyDescent="0.15">
      <c r="A9" s="183" t="s">
        <v>193</v>
      </c>
      <c r="B9" s="184"/>
      <c r="C9" s="184"/>
      <c r="D9" s="184"/>
      <c r="E9" s="185"/>
      <c r="F9" s="53"/>
      <c r="G9" s="28"/>
      <c r="H9" s="28"/>
      <c r="I9" s="28"/>
      <c r="J9" s="28"/>
      <c r="K9" s="28"/>
      <c r="L9" s="28"/>
      <c r="M9" s="28"/>
      <c r="N9" s="28"/>
      <c r="O9" s="307" t="s">
        <v>277</v>
      </c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8"/>
      <c r="AK9" s="48"/>
    </row>
    <row r="10" spans="1:37" ht="30" customHeight="1" x14ac:dyDescent="0.15">
      <c r="A10" s="175" t="s">
        <v>0</v>
      </c>
      <c r="B10" s="176"/>
      <c r="C10" s="176"/>
      <c r="D10" s="176"/>
      <c r="E10" s="186"/>
      <c r="F10" s="204" t="s">
        <v>231</v>
      </c>
      <c r="G10" s="205"/>
      <c r="H10" s="206"/>
      <c r="I10" s="296" t="s">
        <v>243</v>
      </c>
      <c r="J10" s="297"/>
      <c r="K10" s="297"/>
      <c r="L10" s="298"/>
      <c r="M10" s="210" t="s">
        <v>232</v>
      </c>
      <c r="N10" s="211"/>
      <c r="O10" s="299" t="s">
        <v>270</v>
      </c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1"/>
      <c r="AH10" s="1">
        <f>IF(I10="","",VLOOKUP(I10,G252:Q260,11,FALSE))</f>
        <v>1</v>
      </c>
      <c r="AK10" s="48"/>
    </row>
    <row r="11" spans="1:37" ht="15" customHeight="1" x14ac:dyDescent="0.15">
      <c r="A11" s="215" t="s">
        <v>1</v>
      </c>
      <c r="B11" s="216"/>
      <c r="C11" s="216"/>
      <c r="D11" s="216"/>
      <c r="E11" s="217"/>
      <c r="F11" s="57" t="s">
        <v>278</v>
      </c>
      <c r="G11" s="292" t="s">
        <v>279</v>
      </c>
      <c r="H11" s="292"/>
      <c r="I11" s="292"/>
      <c r="J11" s="292"/>
      <c r="K11" s="292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9"/>
      <c r="AK11" s="48"/>
    </row>
    <row r="12" spans="1:37" ht="30" customHeight="1" x14ac:dyDescent="0.15">
      <c r="A12" s="218"/>
      <c r="B12" s="219"/>
      <c r="C12" s="219"/>
      <c r="D12" s="219"/>
      <c r="E12" s="220"/>
      <c r="F12" s="293" t="s">
        <v>244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5"/>
      <c r="AK12" s="48"/>
    </row>
    <row r="13" spans="1:37" ht="15" customHeight="1" x14ac:dyDescent="0.15">
      <c r="A13" s="199" t="s">
        <v>193</v>
      </c>
      <c r="B13" s="200"/>
      <c r="C13" s="200"/>
      <c r="D13" s="200"/>
      <c r="E13" s="20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61" t="s">
        <v>280</v>
      </c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2"/>
      <c r="AK13" s="48"/>
    </row>
    <row r="14" spans="1:37" ht="30" customHeight="1" x14ac:dyDescent="0.15">
      <c r="A14" s="175" t="s">
        <v>180</v>
      </c>
      <c r="B14" s="176"/>
      <c r="C14" s="176"/>
      <c r="D14" s="176"/>
      <c r="E14" s="176"/>
      <c r="F14" s="164" t="s">
        <v>181</v>
      </c>
      <c r="G14" s="165"/>
      <c r="H14" s="265" t="s">
        <v>227</v>
      </c>
      <c r="I14" s="266"/>
      <c r="J14" s="266"/>
      <c r="K14" s="266"/>
      <c r="L14" s="266"/>
      <c r="M14" s="266"/>
      <c r="N14" s="267"/>
      <c r="O14" s="164" t="s">
        <v>182</v>
      </c>
      <c r="P14" s="165"/>
      <c r="Q14" s="265" t="s">
        <v>271</v>
      </c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7"/>
      <c r="AK14" s="48"/>
    </row>
    <row r="15" spans="1:37" ht="15" customHeight="1" x14ac:dyDescent="0.15">
      <c r="A15" s="169" t="s">
        <v>2</v>
      </c>
      <c r="B15" s="170"/>
      <c r="C15" s="170"/>
      <c r="D15" s="170"/>
      <c r="E15" s="171"/>
      <c r="F15" s="255" t="s">
        <v>281</v>
      </c>
      <c r="G15" s="256"/>
      <c r="H15" s="256"/>
      <c r="I15" s="256"/>
      <c r="J15" s="256"/>
      <c r="K15" s="256"/>
      <c r="L15" s="256"/>
      <c r="M15" s="256"/>
      <c r="N15" s="257"/>
      <c r="O15" s="169" t="s">
        <v>3</v>
      </c>
      <c r="P15" s="170"/>
      <c r="Q15" s="170"/>
      <c r="R15" s="170"/>
      <c r="S15" s="171"/>
      <c r="T15" s="255" t="s">
        <v>282</v>
      </c>
      <c r="U15" s="256"/>
      <c r="V15" s="256"/>
      <c r="W15" s="256"/>
      <c r="X15" s="256"/>
      <c r="Y15" s="256"/>
      <c r="Z15" s="256"/>
      <c r="AA15" s="256"/>
      <c r="AB15" s="256"/>
      <c r="AC15" s="8"/>
      <c r="AD15" s="8"/>
      <c r="AE15" s="8"/>
      <c r="AF15" s="8"/>
      <c r="AG15" s="9"/>
      <c r="AK15" s="48"/>
    </row>
    <row r="16" spans="1:37" ht="15" customHeight="1" x14ac:dyDescent="0.15">
      <c r="A16" s="169" t="s">
        <v>221</v>
      </c>
      <c r="B16" s="170"/>
      <c r="C16" s="170"/>
      <c r="D16" s="170"/>
      <c r="E16" s="171"/>
      <c r="F16" s="255" t="s">
        <v>283</v>
      </c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7"/>
      <c r="AK16" s="48"/>
    </row>
    <row r="17" spans="1:37" ht="15" customHeight="1" x14ac:dyDescent="0.15">
      <c r="AK17" s="48"/>
    </row>
    <row r="18" spans="1:37" ht="15" customHeight="1" x14ac:dyDescent="0.15">
      <c r="AK18" s="48"/>
    </row>
    <row r="19" spans="1:37" ht="15" customHeight="1" x14ac:dyDescent="0.15">
      <c r="A19" s="1" t="s">
        <v>192</v>
      </c>
      <c r="AK19" s="48"/>
    </row>
    <row r="20" spans="1:37" ht="15" customHeight="1" x14ac:dyDescent="0.15">
      <c r="A20" s="183" t="s">
        <v>193</v>
      </c>
      <c r="B20" s="184"/>
      <c r="C20" s="184"/>
      <c r="D20" s="184"/>
      <c r="E20" s="185"/>
      <c r="F20" s="291" t="s">
        <v>297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2"/>
      <c r="AK20" s="48"/>
    </row>
    <row r="21" spans="1:37" ht="30" customHeight="1" x14ac:dyDescent="0.15">
      <c r="A21" s="175" t="s">
        <v>194</v>
      </c>
      <c r="B21" s="176"/>
      <c r="C21" s="176"/>
      <c r="D21" s="176"/>
      <c r="E21" s="186"/>
      <c r="F21" s="265" t="s">
        <v>296</v>
      </c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7"/>
      <c r="AK21" s="48"/>
    </row>
    <row r="22" spans="1:37" ht="15" customHeight="1" x14ac:dyDescent="0.15">
      <c r="A22" s="215" t="s">
        <v>1</v>
      </c>
      <c r="B22" s="216"/>
      <c r="C22" s="216"/>
      <c r="D22" s="216"/>
      <c r="E22" s="217"/>
      <c r="F22" s="58" t="s">
        <v>284</v>
      </c>
      <c r="G22" s="292" t="s">
        <v>285</v>
      </c>
      <c r="H22" s="292"/>
      <c r="I22" s="292"/>
      <c r="J22" s="292"/>
      <c r="K22" s="292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  <c r="AK22" s="48"/>
    </row>
    <row r="23" spans="1:37" ht="30" customHeight="1" x14ac:dyDescent="0.15">
      <c r="A23" s="218"/>
      <c r="B23" s="219"/>
      <c r="C23" s="219"/>
      <c r="D23" s="219"/>
      <c r="E23" s="220"/>
      <c r="F23" s="293" t="s">
        <v>298</v>
      </c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5"/>
      <c r="AK23" s="48"/>
    </row>
    <row r="24" spans="1:37" ht="15" customHeight="1" x14ac:dyDescent="0.15">
      <c r="A24" s="199" t="s">
        <v>193</v>
      </c>
      <c r="B24" s="200"/>
      <c r="C24" s="200"/>
      <c r="D24" s="200"/>
      <c r="E24" s="20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261" t="s">
        <v>286</v>
      </c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2"/>
      <c r="AK24" s="48"/>
    </row>
    <row r="25" spans="1:37" ht="30" customHeight="1" x14ac:dyDescent="0.15">
      <c r="A25" s="175" t="s">
        <v>180</v>
      </c>
      <c r="B25" s="176"/>
      <c r="C25" s="176"/>
      <c r="D25" s="176"/>
      <c r="E25" s="176"/>
      <c r="F25" s="289" t="s">
        <v>181</v>
      </c>
      <c r="G25" s="290"/>
      <c r="H25" s="265" t="s">
        <v>245</v>
      </c>
      <c r="I25" s="266"/>
      <c r="J25" s="266"/>
      <c r="K25" s="266"/>
      <c r="L25" s="266"/>
      <c r="M25" s="266"/>
      <c r="N25" s="267"/>
      <c r="O25" s="289" t="s">
        <v>182</v>
      </c>
      <c r="P25" s="290"/>
      <c r="Q25" s="265" t="s">
        <v>272</v>
      </c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7"/>
      <c r="AK25" s="48"/>
    </row>
    <row r="26" spans="1:37" ht="15" customHeight="1" x14ac:dyDescent="0.15">
      <c r="A26" s="169" t="s">
        <v>2</v>
      </c>
      <c r="B26" s="170"/>
      <c r="C26" s="170"/>
      <c r="D26" s="170"/>
      <c r="E26" s="171"/>
      <c r="F26" s="255" t="s">
        <v>287</v>
      </c>
      <c r="G26" s="256"/>
      <c r="H26" s="256"/>
      <c r="I26" s="256"/>
      <c r="J26" s="256"/>
      <c r="K26" s="256"/>
      <c r="L26" s="256"/>
      <c r="M26" s="256"/>
      <c r="N26" s="257"/>
      <c r="O26" s="258" t="s">
        <v>3</v>
      </c>
      <c r="P26" s="259"/>
      <c r="Q26" s="259"/>
      <c r="R26" s="259"/>
      <c r="S26" s="260"/>
      <c r="T26" s="255" t="s">
        <v>288</v>
      </c>
      <c r="U26" s="256"/>
      <c r="V26" s="256"/>
      <c r="W26" s="256"/>
      <c r="X26" s="256"/>
      <c r="Y26" s="256"/>
      <c r="Z26" s="256"/>
      <c r="AA26" s="256"/>
      <c r="AB26" s="256"/>
      <c r="AC26" s="61"/>
      <c r="AD26" s="61"/>
      <c r="AE26" s="61"/>
      <c r="AF26" s="61"/>
      <c r="AG26" s="62"/>
      <c r="AK26" s="48"/>
    </row>
    <row r="27" spans="1:37" ht="15" customHeight="1" x14ac:dyDescent="0.15">
      <c r="A27" s="169" t="s">
        <v>221</v>
      </c>
      <c r="B27" s="170"/>
      <c r="C27" s="170"/>
      <c r="D27" s="170"/>
      <c r="E27" s="171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7"/>
      <c r="AK27" s="48"/>
    </row>
    <row r="28" spans="1:37" ht="15" customHeight="1" x14ac:dyDescent="0.15">
      <c r="AK28" s="48"/>
    </row>
    <row r="29" spans="1:37" ht="15" customHeight="1" x14ac:dyDescent="0.15">
      <c r="AK29" s="48"/>
    </row>
    <row r="30" spans="1:37" ht="30" customHeight="1" x14ac:dyDescent="0.15">
      <c r="A30" s="226" t="s">
        <v>195</v>
      </c>
      <c r="B30" s="227"/>
      <c r="C30" s="227"/>
      <c r="D30" s="227"/>
      <c r="E30" s="228"/>
      <c r="F30" s="268">
        <v>10000</v>
      </c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70"/>
      <c r="R30" s="271" t="s">
        <v>196</v>
      </c>
      <c r="S30" s="272"/>
      <c r="T30" s="272"/>
      <c r="U30" s="272"/>
      <c r="V30" s="273"/>
      <c r="W30" s="274">
        <v>10000</v>
      </c>
      <c r="X30" s="275"/>
      <c r="Y30" s="275"/>
      <c r="Z30" s="275"/>
      <c r="AA30" s="275"/>
      <c r="AB30" s="275"/>
      <c r="AC30" s="275"/>
      <c r="AD30" s="275"/>
      <c r="AE30" s="275"/>
      <c r="AF30" s="275"/>
      <c r="AG30" s="276"/>
      <c r="AK30" s="48"/>
    </row>
    <row r="31" spans="1:37" ht="30" customHeight="1" x14ac:dyDescent="0.15">
      <c r="A31" s="169" t="s">
        <v>197</v>
      </c>
      <c r="B31" s="170"/>
      <c r="C31" s="170"/>
      <c r="D31" s="170"/>
      <c r="E31" s="170"/>
      <c r="F31" s="277">
        <v>31547</v>
      </c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9"/>
      <c r="R31" s="280" t="s">
        <v>5</v>
      </c>
      <c r="S31" s="281"/>
      <c r="T31" s="282"/>
      <c r="U31" s="283">
        <v>20</v>
      </c>
      <c r="V31" s="284"/>
      <c r="W31" s="284"/>
      <c r="X31" s="284"/>
      <c r="Y31" s="285"/>
      <c r="Z31" s="280" t="s">
        <v>4</v>
      </c>
      <c r="AA31" s="281"/>
      <c r="AB31" s="282"/>
      <c r="AC31" s="286">
        <v>5</v>
      </c>
      <c r="AD31" s="287"/>
      <c r="AE31" s="287"/>
      <c r="AF31" s="287"/>
      <c r="AG31" s="288"/>
      <c r="AK31" s="48"/>
    </row>
    <row r="32" spans="1:37" ht="15" customHeight="1" x14ac:dyDescent="0.15">
      <c r="AK32" s="48"/>
    </row>
    <row r="33" spans="1:37" ht="15" customHeight="1" x14ac:dyDescent="0.15">
      <c r="AK33" s="48"/>
    </row>
    <row r="34" spans="1:37" ht="15" customHeight="1" x14ac:dyDescent="0.15">
      <c r="A34" s="1" t="s">
        <v>198</v>
      </c>
      <c r="AK34" s="48"/>
    </row>
    <row r="35" spans="1:37" ht="15" customHeight="1" x14ac:dyDescent="0.15">
      <c r="A35" s="183" t="s">
        <v>193</v>
      </c>
      <c r="B35" s="184"/>
      <c r="C35" s="184"/>
      <c r="D35" s="184"/>
      <c r="E35" s="185"/>
      <c r="F35" s="63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261" t="s">
        <v>289</v>
      </c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2"/>
      <c r="AK35" s="48"/>
    </row>
    <row r="36" spans="1:37" ht="30" customHeight="1" x14ac:dyDescent="0.15">
      <c r="A36" s="175" t="s">
        <v>182</v>
      </c>
      <c r="B36" s="176"/>
      <c r="C36" s="176"/>
      <c r="D36" s="176"/>
      <c r="E36" s="186"/>
      <c r="F36" s="263" t="s">
        <v>200</v>
      </c>
      <c r="G36" s="264"/>
      <c r="H36" s="265"/>
      <c r="I36" s="266"/>
      <c r="J36" s="266"/>
      <c r="K36" s="266"/>
      <c r="L36" s="266"/>
      <c r="M36" s="266"/>
      <c r="N36" s="267"/>
      <c r="O36" s="263" t="s">
        <v>182</v>
      </c>
      <c r="P36" s="264"/>
      <c r="Q36" s="265" t="s">
        <v>273</v>
      </c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7"/>
      <c r="AK36" s="48"/>
    </row>
    <row r="37" spans="1:37" ht="15" customHeight="1" x14ac:dyDescent="0.15">
      <c r="A37" s="169" t="s">
        <v>2</v>
      </c>
      <c r="B37" s="170"/>
      <c r="C37" s="170"/>
      <c r="D37" s="170"/>
      <c r="E37" s="171"/>
      <c r="F37" s="255" t="s">
        <v>290</v>
      </c>
      <c r="G37" s="256"/>
      <c r="H37" s="256"/>
      <c r="I37" s="256"/>
      <c r="J37" s="256"/>
      <c r="K37" s="256"/>
      <c r="L37" s="256"/>
      <c r="M37" s="256"/>
      <c r="N37" s="257"/>
      <c r="O37" s="258" t="s">
        <v>3</v>
      </c>
      <c r="P37" s="259"/>
      <c r="Q37" s="259"/>
      <c r="R37" s="259"/>
      <c r="S37" s="260"/>
      <c r="T37" s="255" t="s">
        <v>282</v>
      </c>
      <c r="U37" s="256"/>
      <c r="V37" s="256"/>
      <c r="W37" s="256"/>
      <c r="X37" s="256"/>
      <c r="Y37" s="256"/>
      <c r="Z37" s="256"/>
      <c r="AA37" s="256"/>
      <c r="AB37" s="256"/>
      <c r="AC37" s="61"/>
      <c r="AD37" s="61"/>
      <c r="AE37" s="61"/>
      <c r="AF37" s="61"/>
      <c r="AG37" s="62"/>
      <c r="AK37" s="48"/>
    </row>
    <row r="38" spans="1:37" ht="15" customHeight="1" x14ac:dyDescent="0.15">
      <c r="A38" s="169" t="s">
        <v>221</v>
      </c>
      <c r="B38" s="170"/>
      <c r="C38" s="170"/>
      <c r="D38" s="170"/>
      <c r="E38" s="171"/>
      <c r="F38" s="255" t="s">
        <v>291</v>
      </c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7"/>
      <c r="AK38" s="48"/>
    </row>
    <row r="39" spans="1:37" ht="15" customHeight="1" x14ac:dyDescent="0.15">
      <c r="A39" s="30"/>
      <c r="B39" s="4"/>
      <c r="C39" s="4"/>
      <c r="D39" s="4"/>
      <c r="E39" s="4"/>
      <c r="F39" s="4"/>
    </row>
    <row r="40" spans="1:37" ht="15" customHeight="1" x14ac:dyDescent="0.15">
      <c r="A40" s="30"/>
      <c r="B40" s="4"/>
      <c r="C40" s="4"/>
      <c r="D40" s="4"/>
      <c r="E40" s="4"/>
      <c r="F40" s="4"/>
    </row>
    <row r="41" spans="1:37" ht="15" customHeight="1" x14ac:dyDescent="0.15">
      <c r="A41" s="30"/>
      <c r="B41" s="4"/>
      <c r="C41" s="4"/>
      <c r="D41" s="4"/>
      <c r="E41" s="4"/>
      <c r="F41" s="4"/>
    </row>
    <row r="42" spans="1:37" ht="15" customHeight="1" x14ac:dyDescent="0.15">
      <c r="A42" s="30"/>
      <c r="B42" s="4"/>
      <c r="C42" s="4"/>
      <c r="D42" s="4"/>
      <c r="E42" s="4"/>
      <c r="F42" s="4"/>
    </row>
    <row r="43" spans="1:37" ht="15" customHeight="1" x14ac:dyDescent="0.15">
      <c r="A43" s="30"/>
      <c r="B43" s="4"/>
      <c r="C43" s="4"/>
      <c r="D43" s="4"/>
      <c r="E43" s="4"/>
      <c r="F43" s="4"/>
    </row>
    <row r="44" spans="1:37" ht="15" customHeight="1" x14ac:dyDescent="0.15">
      <c r="A44" s="30"/>
      <c r="B44" s="4"/>
      <c r="C44" s="4"/>
      <c r="D44" s="4"/>
      <c r="E44" s="4"/>
      <c r="F44" s="4"/>
    </row>
    <row r="45" spans="1:37" ht="15" customHeight="1" x14ac:dyDescent="0.15">
      <c r="A45" s="30"/>
      <c r="B45" s="4"/>
      <c r="C45" s="4"/>
      <c r="D45" s="4"/>
      <c r="E45" s="4"/>
      <c r="F45" s="4"/>
    </row>
    <row r="46" spans="1:37" ht="15" customHeight="1" x14ac:dyDescent="0.15">
      <c r="A46" s="30"/>
      <c r="B46" s="4"/>
      <c r="C46" s="4"/>
      <c r="D46" s="4"/>
      <c r="E46" s="4"/>
      <c r="F46" s="4"/>
    </row>
    <row r="47" spans="1:37" ht="15" customHeight="1" x14ac:dyDescent="0.15">
      <c r="A47" s="1" t="s">
        <v>51</v>
      </c>
    </row>
    <row r="48" spans="1:37" ht="15" customHeight="1" x14ac:dyDescent="0.15">
      <c r="A48" s="13" t="s">
        <v>89</v>
      </c>
      <c r="B48" s="12"/>
      <c r="C48" s="12"/>
      <c r="D48" s="12"/>
      <c r="E48" s="12"/>
      <c r="F48" s="12"/>
      <c r="G48" s="12"/>
      <c r="H48" s="12"/>
      <c r="I48" s="16" t="s">
        <v>90</v>
      </c>
      <c r="J48" s="12"/>
      <c r="K48" s="12"/>
      <c r="L48" s="12"/>
      <c r="M48" s="12"/>
      <c r="N48" s="12"/>
      <c r="O48" s="12"/>
      <c r="P48" s="12"/>
      <c r="Q48" s="80" t="s">
        <v>168</v>
      </c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132"/>
      <c r="AG48" s="134" t="s">
        <v>201</v>
      </c>
    </row>
    <row r="49" spans="1:35" ht="15" customHeight="1" x14ac:dyDescent="0.15">
      <c r="A49" s="16" t="s">
        <v>87</v>
      </c>
      <c r="B49" s="17"/>
      <c r="C49" s="16" t="s">
        <v>305</v>
      </c>
      <c r="D49" s="17"/>
      <c r="E49" s="17"/>
      <c r="F49" s="17"/>
      <c r="G49" s="17"/>
      <c r="H49" s="18"/>
      <c r="I49" s="17" t="s">
        <v>87</v>
      </c>
      <c r="J49" s="17"/>
      <c r="K49" s="16" t="s">
        <v>88</v>
      </c>
      <c r="L49" s="17"/>
      <c r="M49" s="17"/>
      <c r="N49" s="17"/>
      <c r="O49" s="17"/>
      <c r="P49" s="18"/>
      <c r="Q49" s="84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33"/>
      <c r="AG49" s="135"/>
    </row>
    <row r="50" spans="1:35" ht="15" customHeight="1" x14ac:dyDescent="0.15">
      <c r="A50" s="82">
        <v>1</v>
      </c>
      <c r="B50" s="83"/>
      <c r="C50" s="158" t="s">
        <v>44</v>
      </c>
      <c r="D50" s="159"/>
      <c r="E50" s="159"/>
      <c r="F50" s="159"/>
      <c r="G50" s="159"/>
      <c r="H50" s="160"/>
      <c r="I50" s="99">
        <v>1</v>
      </c>
      <c r="J50" s="100"/>
      <c r="K50" s="74" t="s">
        <v>8</v>
      </c>
      <c r="L50" s="75"/>
      <c r="M50" s="75"/>
      <c r="N50" s="75"/>
      <c r="O50" s="75"/>
      <c r="P50" s="76"/>
      <c r="Q50" s="146" t="s">
        <v>9</v>
      </c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40"/>
      <c r="AG50" s="65" t="s">
        <v>228</v>
      </c>
      <c r="AH50" s="1">
        <f t="shared" ref="AH50:AH81" si="0">IF(AG50="","",VLOOKUP(AG50,$G$250:$Q$250,11,FALSE))</f>
        <v>1</v>
      </c>
      <c r="AI50" s="1">
        <f t="shared" ref="AI50:AI56" si="1">$A$50*1000+I50</f>
        <v>1001</v>
      </c>
    </row>
    <row r="51" spans="1:35" ht="15" customHeight="1" x14ac:dyDescent="0.15">
      <c r="A51" s="82"/>
      <c r="B51" s="83"/>
      <c r="C51" s="158"/>
      <c r="D51" s="159"/>
      <c r="E51" s="159"/>
      <c r="F51" s="159"/>
      <c r="G51" s="159"/>
      <c r="H51" s="160"/>
      <c r="I51" s="99">
        <v>2</v>
      </c>
      <c r="J51" s="100"/>
      <c r="K51" s="74" t="s">
        <v>10</v>
      </c>
      <c r="L51" s="75"/>
      <c r="M51" s="75"/>
      <c r="N51" s="75"/>
      <c r="O51" s="75"/>
      <c r="P51" s="76"/>
      <c r="Q51" s="147" t="s">
        <v>52</v>
      </c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8"/>
      <c r="AG51" s="65" t="s">
        <v>228</v>
      </c>
      <c r="AH51" s="1">
        <f t="shared" si="0"/>
        <v>1</v>
      </c>
      <c r="AI51" s="1">
        <f t="shared" si="1"/>
        <v>1002</v>
      </c>
    </row>
    <row r="52" spans="1:35" ht="25.5" customHeight="1" x14ac:dyDescent="0.15">
      <c r="A52" s="82"/>
      <c r="B52" s="83"/>
      <c r="C52" s="158"/>
      <c r="D52" s="159"/>
      <c r="E52" s="159"/>
      <c r="F52" s="159"/>
      <c r="G52" s="159"/>
      <c r="H52" s="160"/>
      <c r="I52" s="99">
        <v>3</v>
      </c>
      <c r="J52" s="100"/>
      <c r="K52" s="74" t="s">
        <v>11</v>
      </c>
      <c r="L52" s="75"/>
      <c r="M52" s="75"/>
      <c r="N52" s="75"/>
      <c r="O52" s="75"/>
      <c r="P52" s="76"/>
      <c r="Q52" s="149" t="s">
        <v>274</v>
      </c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66" t="s">
        <v>228</v>
      </c>
      <c r="AH52" s="1">
        <f t="shared" si="0"/>
        <v>1</v>
      </c>
      <c r="AI52" s="1">
        <f t="shared" si="1"/>
        <v>1003</v>
      </c>
    </row>
    <row r="53" spans="1:35" ht="25.5" customHeight="1" x14ac:dyDescent="0.15">
      <c r="A53" s="82"/>
      <c r="B53" s="83"/>
      <c r="C53" s="158"/>
      <c r="D53" s="159"/>
      <c r="E53" s="159"/>
      <c r="F53" s="159"/>
      <c r="G53" s="159"/>
      <c r="H53" s="160"/>
      <c r="I53" s="99">
        <v>4</v>
      </c>
      <c r="J53" s="100"/>
      <c r="K53" s="74" t="s">
        <v>249</v>
      </c>
      <c r="L53" s="75"/>
      <c r="M53" s="75"/>
      <c r="N53" s="75"/>
      <c r="O53" s="75"/>
      <c r="P53" s="76"/>
      <c r="Q53" s="149" t="s">
        <v>53</v>
      </c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66" t="s">
        <v>228</v>
      </c>
      <c r="AH53" s="1">
        <f t="shared" si="0"/>
        <v>1</v>
      </c>
      <c r="AI53" s="1">
        <f t="shared" si="1"/>
        <v>1004</v>
      </c>
    </row>
    <row r="54" spans="1:35" ht="15" customHeight="1" x14ac:dyDescent="0.15">
      <c r="A54" s="82"/>
      <c r="B54" s="83"/>
      <c r="C54" s="158"/>
      <c r="D54" s="159"/>
      <c r="E54" s="159"/>
      <c r="F54" s="159"/>
      <c r="G54" s="159"/>
      <c r="H54" s="160"/>
      <c r="I54" s="99">
        <v>5</v>
      </c>
      <c r="J54" s="100"/>
      <c r="K54" s="74" t="s">
        <v>12</v>
      </c>
      <c r="L54" s="75"/>
      <c r="M54" s="75"/>
      <c r="N54" s="75"/>
      <c r="O54" s="75"/>
      <c r="P54" s="76"/>
      <c r="Q54" s="147" t="s">
        <v>54</v>
      </c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8"/>
      <c r="AG54" s="65" t="s">
        <v>228</v>
      </c>
      <c r="AH54" s="1">
        <f t="shared" si="0"/>
        <v>1</v>
      </c>
      <c r="AI54" s="1">
        <f t="shared" si="1"/>
        <v>1005</v>
      </c>
    </row>
    <row r="55" spans="1:35" ht="15" customHeight="1" x14ac:dyDescent="0.15">
      <c r="A55" s="82"/>
      <c r="B55" s="83"/>
      <c r="C55" s="158"/>
      <c r="D55" s="159"/>
      <c r="E55" s="159"/>
      <c r="F55" s="159"/>
      <c r="G55" s="159"/>
      <c r="H55" s="160"/>
      <c r="I55" s="99">
        <v>6</v>
      </c>
      <c r="J55" s="100"/>
      <c r="K55" s="74" t="s">
        <v>185</v>
      </c>
      <c r="L55" s="75"/>
      <c r="M55" s="75"/>
      <c r="N55" s="75"/>
      <c r="O55" s="75"/>
      <c r="P55" s="76"/>
      <c r="Q55" s="147" t="s">
        <v>55</v>
      </c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8"/>
      <c r="AG55" s="65" t="s">
        <v>228</v>
      </c>
      <c r="AH55" s="1">
        <f t="shared" si="0"/>
        <v>1</v>
      </c>
      <c r="AI55" s="1">
        <f t="shared" si="1"/>
        <v>1006</v>
      </c>
    </row>
    <row r="56" spans="1:35" ht="11.25" hidden="1" customHeight="1" x14ac:dyDescent="0.15">
      <c r="A56" s="33"/>
      <c r="B56" s="2"/>
      <c r="C56" s="36"/>
      <c r="D56" s="4"/>
      <c r="E56" s="4"/>
      <c r="F56" s="4"/>
      <c r="G56" s="4"/>
      <c r="H56" s="37"/>
      <c r="I56" s="1">
        <v>7</v>
      </c>
      <c r="K56" s="36" t="s">
        <v>174</v>
      </c>
      <c r="L56" s="4"/>
      <c r="M56" s="4"/>
      <c r="N56" s="4"/>
      <c r="O56" s="4"/>
      <c r="P56" s="37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65"/>
      <c r="AH56" s="1" t="str">
        <f t="shared" si="0"/>
        <v/>
      </c>
      <c r="AI56" s="1">
        <f t="shared" si="1"/>
        <v>1007</v>
      </c>
    </row>
    <row r="57" spans="1:35" ht="15" customHeight="1" x14ac:dyDescent="0.15">
      <c r="A57" s="80">
        <v>2</v>
      </c>
      <c r="B57" s="81"/>
      <c r="C57" s="94" t="s">
        <v>41</v>
      </c>
      <c r="D57" s="95"/>
      <c r="E57" s="95"/>
      <c r="F57" s="95"/>
      <c r="G57" s="95"/>
      <c r="H57" s="96"/>
      <c r="I57" s="99">
        <v>1</v>
      </c>
      <c r="J57" s="100"/>
      <c r="K57" s="74" t="s">
        <v>13</v>
      </c>
      <c r="L57" s="75"/>
      <c r="M57" s="75"/>
      <c r="N57" s="75"/>
      <c r="O57" s="75"/>
      <c r="P57" s="76"/>
      <c r="Q57" s="147" t="s">
        <v>56</v>
      </c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8"/>
      <c r="AG57" s="65" t="s">
        <v>228</v>
      </c>
      <c r="AH57" s="1">
        <f t="shared" si="0"/>
        <v>1</v>
      </c>
      <c r="AI57" s="1">
        <f>$A$57*1000+I57</f>
        <v>2001</v>
      </c>
    </row>
    <row r="58" spans="1:35" ht="15" customHeight="1" x14ac:dyDescent="0.15">
      <c r="A58" s="84"/>
      <c r="B58" s="68"/>
      <c r="C58" s="69"/>
      <c r="D58" s="70"/>
      <c r="E58" s="70"/>
      <c r="F58" s="70"/>
      <c r="G58" s="70"/>
      <c r="H58" s="71"/>
      <c r="I58" s="99">
        <v>2</v>
      </c>
      <c r="J58" s="100"/>
      <c r="K58" s="74" t="s">
        <v>14</v>
      </c>
      <c r="L58" s="75"/>
      <c r="M58" s="75"/>
      <c r="N58" s="75"/>
      <c r="O58" s="75"/>
      <c r="P58" s="76"/>
      <c r="Q58" s="147" t="s">
        <v>57</v>
      </c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8"/>
      <c r="AG58" s="65" t="s">
        <v>228</v>
      </c>
      <c r="AH58" s="1">
        <f t="shared" si="0"/>
        <v>1</v>
      </c>
      <c r="AI58" s="1">
        <f>$A$57*1000+I58</f>
        <v>2002</v>
      </c>
    </row>
    <row r="59" spans="1:35" ht="11.25" hidden="1" customHeight="1" x14ac:dyDescent="0.15">
      <c r="A59" s="33"/>
      <c r="B59" s="2"/>
      <c r="C59" s="36"/>
      <c r="D59" s="4"/>
      <c r="E59" s="4"/>
      <c r="F59" s="4"/>
      <c r="G59" s="4"/>
      <c r="H59" s="37"/>
      <c r="I59" s="1">
        <v>3</v>
      </c>
      <c r="K59" s="36" t="s">
        <v>174</v>
      </c>
      <c r="L59" s="4"/>
      <c r="M59" s="4"/>
      <c r="N59" s="4"/>
      <c r="O59" s="4"/>
      <c r="P59" s="37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9"/>
      <c r="AH59" s="1" t="str">
        <f t="shared" si="0"/>
        <v/>
      </c>
      <c r="AI59" s="1">
        <f>$A$57*1000+I59</f>
        <v>2003</v>
      </c>
    </row>
    <row r="60" spans="1:35" ht="15" customHeight="1" x14ac:dyDescent="0.15">
      <c r="A60" s="82">
        <v>3</v>
      </c>
      <c r="B60" s="83"/>
      <c r="C60" s="158" t="s">
        <v>42</v>
      </c>
      <c r="D60" s="159"/>
      <c r="E60" s="159"/>
      <c r="F60" s="159"/>
      <c r="G60" s="159"/>
      <c r="H60" s="160"/>
      <c r="I60" s="84">
        <v>1</v>
      </c>
      <c r="J60" s="68"/>
      <c r="K60" s="69" t="s">
        <v>15</v>
      </c>
      <c r="L60" s="70"/>
      <c r="M60" s="70"/>
      <c r="N60" s="70"/>
      <c r="O60" s="70"/>
      <c r="P60" s="71"/>
      <c r="Q60" s="151" t="s">
        <v>58</v>
      </c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2"/>
      <c r="AG60" s="65"/>
      <c r="AH60" s="1" t="str">
        <f t="shared" si="0"/>
        <v/>
      </c>
      <c r="AI60" s="1">
        <f t="shared" ref="AI60:AI66" si="2">$A$60*1000+I60</f>
        <v>3001</v>
      </c>
    </row>
    <row r="61" spans="1:35" ht="15" customHeight="1" x14ac:dyDescent="0.15">
      <c r="A61" s="82"/>
      <c r="B61" s="83"/>
      <c r="C61" s="158"/>
      <c r="D61" s="159"/>
      <c r="E61" s="159"/>
      <c r="F61" s="159"/>
      <c r="G61" s="159"/>
      <c r="H61" s="160"/>
      <c r="I61" s="99">
        <v>2</v>
      </c>
      <c r="J61" s="100"/>
      <c r="K61" s="74" t="s">
        <v>16</v>
      </c>
      <c r="L61" s="75"/>
      <c r="M61" s="75"/>
      <c r="N61" s="75"/>
      <c r="O61" s="75"/>
      <c r="P61" s="76"/>
      <c r="Q61" s="147" t="s">
        <v>59</v>
      </c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8"/>
      <c r="AG61" s="65"/>
      <c r="AH61" s="1" t="str">
        <f t="shared" si="0"/>
        <v/>
      </c>
      <c r="AI61" s="1">
        <f t="shared" si="2"/>
        <v>3002</v>
      </c>
    </row>
    <row r="62" spans="1:35" ht="15" customHeight="1" x14ac:dyDescent="0.15">
      <c r="A62" s="82"/>
      <c r="B62" s="83"/>
      <c r="C62" s="158"/>
      <c r="D62" s="159"/>
      <c r="E62" s="159"/>
      <c r="F62" s="159"/>
      <c r="G62" s="159"/>
      <c r="H62" s="160"/>
      <c r="I62" s="99">
        <v>3</v>
      </c>
      <c r="J62" s="100"/>
      <c r="K62" s="74" t="s">
        <v>17</v>
      </c>
      <c r="L62" s="75"/>
      <c r="M62" s="75"/>
      <c r="N62" s="75"/>
      <c r="O62" s="75"/>
      <c r="P62" s="76"/>
      <c r="Q62" s="147" t="s">
        <v>60</v>
      </c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8"/>
      <c r="AG62" s="65"/>
      <c r="AH62" s="1" t="str">
        <f t="shared" si="0"/>
        <v/>
      </c>
      <c r="AI62" s="1">
        <f t="shared" si="2"/>
        <v>3003</v>
      </c>
    </row>
    <row r="63" spans="1:35" ht="15" customHeight="1" x14ac:dyDescent="0.15">
      <c r="A63" s="82"/>
      <c r="B63" s="83"/>
      <c r="C63" s="158"/>
      <c r="D63" s="159"/>
      <c r="E63" s="159"/>
      <c r="F63" s="159"/>
      <c r="G63" s="159"/>
      <c r="H63" s="160"/>
      <c r="I63" s="99">
        <v>4</v>
      </c>
      <c r="J63" s="100"/>
      <c r="K63" s="74" t="s">
        <v>18</v>
      </c>
      <c r="L63" s="75"/>
      <c r="M63" s="75"/>
      <c r="N63" s="75"/>
      <c r="O63" s="75"/>
      <c r="P63" s="76"/>
      <c r="Q63" s="147" t="s">
        <v>61</v>
      </c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8"/>
      <c r="AG63" s="65"/>
      <c r="AH63" s="1" t="str">
        <f t="shared" si="0"/>
        <v/>
      </c>
      <c r="AI63" s="1">
        <f t="shared" si="2"/>
        <v>3004</v>
      </c>
    </row>
    <row r="64" spans="1:35" ht="15" customHeight="1" x14ac:dyDescent="0.15">
      <c r="A64" s="82"/>
      <c r="B64" s="83"/>
      <c r="C64" s="158"/>
      <c r="D64" s="159"/>
      <c r="E64" s="159"/>
      <c r="F64" s="159"/>
      <c r="G64" s="159"/>
      <c r="H64" s="160"/>
      <c r="I64" s="99">
        <v>5</v>
      </c>
      <c r="J64" s="100"/>
      <c r="K64" s="74" t="s">
        <v>19</v>
      </c>
      <c r="L64" s="75"/>
      <c r="M64" s="75"/>
      <c r="N64" s="75"/>
      <c r="O64" s="75"/>
      <c r="P64" s="76"/>
      <c r="Q64" s="147" t="s">
        <v>62</v>
      </c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8"/>
      <c r="AG64" s="65"/>
      <c r="AH64" s="1" t="str">
        <f t="shared" si="0"/>
        <v/>
      </c>
      <c r="AI64" s="1">
        <f t="shared" si="2"/>
        <v>3005</v>
      </c>
    </row>
    <row r="65" spans="1:35" ht="15" customHeight="1" x14ac:dyDescent="0.15">
      <c r="A65" s="82"/>
      <c r="B65" s="83"/>
      <c r="C65" s="158"/>
      <c r="D65" s="159"/>
      <c r="E65" s="159"/>
      <c r="F65" s="159"/>
      <c r="G65" s="159"/>
      <c r="H65" s="160"/>
      <c r="I65" s="80">
        <v>6</v>
      </c>
      <c r="J65" s="81"/>
      <c r="K65" s="94" t="s">
        <v>20</v>
      </c>
      <c r="L65" s="95"/>
      <c r="M65" s="95"/>
      <c r="N65" s="95"/>
      <c r="O65" s="95"/>
      <c r="P65" s="96"/>
      <c r="Q65" s="153" t="s">
        <v>63</v>
      </c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4"/>
      <c r="AG65" s="65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33"/>
      <c r="B66" s="2"/>
      <c r="C66" s="36"/>
      <c r="D66" s="4"/>
      <c r="E66" s="4"/>
      <c r="F66" s="4"/>
      <c r="G66" s="4"/>
      <c r="H66" s="37"/>
      <c r="I66" s="1">
        <v>7</v>
      </c>
      <c r="K66" s="36" t="s">
        <v>174</v>
      </c>
      <c r="L66" s="4"/>
      <c r="M66" s="4"/>
      <c r="N66" s="4"/>
      <c r="O66" s="4"/>
      <c r="P66" s="37"/>
      <c r="AG66" s="65"/>
      <c r="AH66" s="1" t="str">
        <f t="shared" si="0"/>
        <v/>
      </c>
      <c r="AI66" s="1">
        <f t="shared" si="2"/>
        <v>3007</v>
      </c>
    </row>
    <row r="67" spans="1:35" ht="25.5" customHeight="1" x14ac:dyDescent="0.15">
      <c r="A67" s="80">
        <v>4</v>
      </c>
      <c r="B67" s="81"/>
      <c r="C67" s="94" t="s">
        <v>43</v>
      </c>
      <c r="D67" s="95"/>
      <c r="E67" s="95"/>
      <c r="F67" s="95"/>
      <c r="G67" s="95"/>
      <c r="H67" s="96"/>
      <c r="I67" s="99">
        <v>1</v>
      </c>
      <c r="J67" s="100"/>
      <c r="K67" s="74" t="s">
        <v>21</v>
      </c>
      <c r="L67" s="75"/>
      <c r="M67" s="75"/>
      <c r="N67" s="75"/>
      <c r="O67" s="75"/>
      <c r="P67" s="76"/>
      <c r="Q67" s="78" t="s">
        <v>64</v>
      </c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9"/>
      <c r="AG67" s="65"/>
      <c r="AH67" s="1" t="str">
        <f t="shared" si="0"/>
        <v/>
      </c>
      <c r="AI67" s="1">
        <f>$A$67*1000+I67</f>
        <v>4001</v>
      </c>
    </row>
    <row r="68" spans="1:35" ht="38.25" customHeight="1" x14ac:dyDescent="0.15">
      <c r="A68" s="82"/>
      <c r="B68" s="83"/>
      <c r="C68" s="158"/>
      <c r="D68" s="159"/>
      <c r="E68" s="159"/>
      <c r="F68" s="159"/>
      <c r="G68" s="159"/>
      <c r="H68" s="160"/>
      <c r="I68" s="99">
        <v>2</v>
      </c>
      <c r="J68" s="100"/>
      <c r="K68" s="74" t="s">
        <v>22</v>
      </c>
      <c r="L68" s="75"/>
      <c r="M68" s="75"/>
      <c r="N68" s="75"/>
      <c r="O68" s="75"/>
      <c r="P68" s="76"/>
      <c r="Q68" s="78" t="s">
        <v>65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9"/>
      <c r="AG68" s="65"/>
      <c r="AH68" s="1" t="str">
        <f t="shared" si="0"/>
        <v/>
      </c>
      <c r="AI68" s="1">
        <f>$A$67*1000+I68</f>
        <v>4002</v>
      </c>
    </row>
    <row r="69" spans="1:35" ht="38.25" customHeight="1" x14ac:dyDescent="0.15">
      <c r="A69" s="84"/>
      <c r="B69" s="68"/>
      <c r="C69" s="69"/>
      <c r="D69" s="70"/>
      <c r="E69" s="70"/>
      <c r="F69" s="70"/>
      <c r="G69" s="70"/>
      <c r="H69" s="71"/>
      <c r="I69" s="99">
        <v>3</v>
      </c>
      <c r="J69" s="100"/>
      <c r="K69" s="74" t="s">
        <v>23</v>
      </c>
      <c r="L69" s="75"/>
      <c r="M69" s="75"/>
      <c r="N69" s="75"/>
      <c r="O69" s="75"/>
      <c r="P69" s="76"/>
      <c r="Q69" s="78" t="s">
        <v>66</v>
      </c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9"/>
      <c r="AG69" s="65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33"/>
      <c r="B70" s="2"/>
      <c r="C70" s="36"/>
      <c r="D70" s="4"/>
      <c r="E70" s="4"/>
      <c r="F70" s="4"/>
      <c r="G70" s="4"/>
      <c r="H70" s="37"/>
      <c r="I70" s="1">
        <v>4</v>
      </c>
      <c r="K70" s="36" t="s">
        <v>174</v>
      </c>
      <c r="L70" s="4"/>
      <c r="M70" s="4"/>
      <c r="N70" s="4"/>
      <c r="O70" s="4"/>
      <c r="P70" s="37"/>
      <c r="AG70" s="65"/>
      <c r="AH70" s="1" t="str">
        <f t="shared" si="0"/>
        <v/>
      </c>
      <c r="AI70" s="1">
        <f>$A$67*1000+I70</f>
        <v>4004</v>
      </c>
    </row>
    <row r="71" spans="1:35" ht="25.5" customHeight="1" x14ac:dyDescent="0.15">
      <c r="A71" s="82">
        <v>5</v>
      </c>
      <c r="B71" s="83"/>
      <c r="C71" s="158" t="s">
        <v>45</v>
      </c>
      <c r="D71" s="159"/>
      <c r="E71" s="159"/>
      <c r="F71" s="159"/>
      <c r="G71" s="159"/>
      <c r="H71" s="160"/>
      <c r="I71" s="84">
        <v>1</v>
      </c>
      <c r="J71" s="68"/>
      <c r="K71" s="69" t="s">
        <v>24</v>
      </c>
      <c r="L71" s="70"/>
      <c r="M71" s="70"/>
      <c r="N71" s="70"/>
      <c r="O71" s="70"/>
      <c r="P71" s="71"/>
      <c r="Q71" s="145" t="s">
        <v>67</v>
      </c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3"/>
      <c r="AG71" s="65"/>
      <c r="AH71" s="1" t="str">
        <f t="shared" si="0"/>
        <v/>
      </c>
      <c r="AI71" s="1">
        <f>$A$71*1000+I71</f>
        <v>5001</v>
      </c>
    </row>
    <row r="72" spans="1:35" ht="15" customHeight="1" x14ac:dyDescent="0.15">
      <c r="A72" s="82"/>
      <c r="B72" s="83"/>
      <c r="C72" s="158"/>
      <c r="D72" s="159"/>
      <c r="E72" s="159"/>
      <c r="F72" s="159"/>
      <c r="G72" s="159"/>
      <c r="H72" s="160"/>
      <c r="I72" s="99">
        <v>2</v>
      </c>
      <c r="J72" s="100"/>
      <c r="K72" s="74" t="s">
        <v>25</v>
      </c>
      <c r="L72" s="75"/>
      <c r="M72" s="75"/>
      <c r="N72" s="75"/>
      <c r="O72" s="75"/>
      <c r="P72" s="76"/>
      <c r="Q72" s="139" t="s">
        <v>68</v>
      </c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40"/>
      <c r="AG72" s="65"/>
      <c r="AH72" s="1" t="str">
        <f t="shared" si="0"/>
        <v/>
      </c>
      <c r="AI72" s="1">
        <f>$A$71*1000+I72</f>
        <v>5002</v>
      </c>
    </row>
    <row r="73" spans="1:35" ht="15" customHeight="1" x14ac:dyDescent="0.15">
      <c r="A73" s="82"/>
      <c r="B73" s="83"/>
      <c r="C73" s="158"/>
      <c r="D73" s="159"/>
      <c r="E73" s="159"/>
      <c r="F73" s="159"/>
      <c r="G73" s="159"/>
      <c r="H73" s="160"/>
      <c r="I73" s="80">
        <v>3</v>
      </c>
      <c r="J73" s="81"/>
      <c r="K73" s="94" t="s">
        <v>26</v>
      </c>
      <c r="L73" s="95"/>
      <c r="M73" s="95"/>
      <c r="N73" s="95"/>
      <c r="O73" s="95"/>
      <c r="P73" s="96"/>
      <c r="Q73" s="141" t="s">
        <v>69</v>
      </c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2"/>
      <c r="AG73" s="65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33"/>
      <c r="B74" s="2"/>
      <c r="C74" s="36"/>
      <c r="D74" s="4"/>
      <c r="E74" s="4"/>
      <c r="F74" s="4"/>
      <c r="G74" s="4"/>
      <c r="H74" s="37"/>
      <c r="I74" s="1">
        <v>4</v>
      </c>
      <c r="K74" s="36" t="s">
        <v>174</v>
      </c>
      <c r="L74" s="4"/>
      <c r="M74" s="4"/>
      <c r="N74" s="4"/>
      <c r="O74" s="4"/>
      <c r="P74" s="37"/>
      <c r="AG74" s="65"/>
      <c r="AH74" s="1" t="str">
        <f t="shared" si="0"/>
        <v/>
      </c>
      <c r="AI74" s="1">
        <f>$A$71*1000+I74</f>
        <v>5004</v>
      </c>
    </row>
    <row r="75" spans="1:35" ht="25.5" customHeight="1" x14ac:dyDescent="0.15">
      <c r="A75" s="80">
        <v>6</v>
      </c>
      <c r="B75" s="81"/>
      <c r="C75" s="94" t="s">
        <v>46</v>
      </c>
      <c r="D75" s="95"/>
      <c r="E75" s="95"/>
      <c r="F75" s="95"/>
      <c r="G75" s="95"/>
      <c r="H75" s="96"/>
      <c r="I75" s="99">
        <v>1</v>
      </c>
      <c r="J75" s="100"/>
      <c r="K75" s="74" t="s">
        <v>27</v>
      </c>
      <c r="L75" s="75"/>
      <c r="M75" s="75"/>
      <c r="N75" s="75"/>
      <c r="O75" s="75"/>
      <c r="P75" s="76"/>
      <c r="Q75" s="77" t="s">
        <v>70</v>
      </c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9"/>
      <c r="AG75" s="65"/>
      <c r="AH75" s="1" t="str">
        <f t="shared" si="0"/>
        <v/>
      </c>
      <c r="AI75" s="1">
        <f>$A$75*1000+I75</f>
        <v>6001</v>
      </c>
    </row>
    <row r="76" spans="1:35" ht="25.5" customHeight="1" x14ac:dyDescent="0.15">
      <c r="A76" s="82"/>
      <c r="B76" s="83"/>
      <c r="C76" s="158"/>
      <c r="D76" s="159"/>
      <c r="E76" s="159"/>
      <c r="F76" s="159"/>
      <c r="G76" s="159"/>
      <c r="H76" s="160"/>
      <c r="I76" s="99">
        <v>2</v>
      </c>
      <c r="J76" s="100"/>
      <c r="K76" s="74" t="s">
        <v>28</v>
      </c>
      <c r="L76" s="75"/>
      <c r="M76" s="75"/>
      <c r="N76" s="75"/>
      <c r="O76" s="75"/>
      <c r="P76" s="76"/>
      <c r="Q76" s="77" t="s">
        <v>71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9"/>
      <c r="AG76" s="65"/>
      <c r="AH76" s="1" t="str">
        <f t="shared" si="0"/>
        <v/>
      </c>
      <c r="AI76" s="1">
        <f>$A$75*1000+I76</f>
        <v>6002</v>
      </c>
    </row>
    <row r="77" spans="1:35" ht="15" customHeight="1" x14ac:dyDescent="0.15">
      <c r="A77" s="84"/>
      <c r="B77" s="68"/>
      <c r="C77" s="69"/>
      <c r="D77" s="70"/>
      <c r="E77" s="70"/>
      <c r="F77" s="70"/>
      <c r="G77" s="70"/>
      <c r="H77" s="71"/>
      <c r="I77" s="99">
        <v>3</v>
      </c>
      <c r="J77" s="100"/>
      <c r="K77" s="74" t="s">
        <v>29</v>
      </c>
      <c r="L77" s="75"/>
      <c r="M77" s="75"/>
      <c r="N77" s="75"/>
      <c r="O77" s="75"/>
      <c r="P77" s="76"/>
      <c r="Q77" s="139" t="s">
        <v>72</v>
      </c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40"/>
      <c r="AG77" s="65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33"/>
      <c r="B78" s="2"/>
      <c r="C78" s="36"/>
      <c r="D78" s="4"/>
      <c r="E78" s="4"/>
      <c r="F78" s="4"/>
      <c r="G78" s="4"/>
      <c r="H78" s="37"/>
      <c r="I78" s="1">
        <v>4</v>
      </c>
      <c r="K78" s="36" t="s">
        <v>174</v>
      </c>
      <c r="L78" s="4"/>
      <c r="M78" s="4"/>
      <c r="N78" s="4"/>
      <c r="O78" s="4"/>
      <c r="P78" s="37"/>
      <c r="AG78" s="65"/>
      <c r="AH78" s="1" t="str">
        <f t="shared" si="0"/>
        <v/>
      </c>
      <c r="AI78" s="1">
        <f>$A$75*1000+I78</f>
        <v>6004</v>
      </c>
    </row>
    <row r="79" spans="1:35" ht="15" customHeight="1" x14ac:dyDescent="0.15">
      <c r="A79" s="82">
        <v>7</v>
      </c>
      <c r="B79" s="83"/>
      <c r="C79" s="158" t="s">
        <v>47</v>
      </c>
      <c r="D79" s="159"/>
      <c r="E79" s="159"/>
      <c r="F79" s="159"/>
      <c r="G79" s="159"/>
      <c r="H79" s="160"/>
      <c r="I79" s="84">
        <v>1</v>
      </c>
      <c r="J79" s="68"/>
      <c r="K79" s="69" t="s">
        <v>30</v>
      </c>
      <c r="L79" s="70"/>
      <c r="M79" s="70"/>
      <c r="N79" s="70"/>
      <c r="O79" s="70"/>
      <c r="P79" s="71"/>
      <c r="Q79" s="143" t="s">
        <v>73</v>
      </c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4"/>
      <c r="AG79" s="65"/>
      <c r="AH79" s="1" t="str">
        <f t="shared" si="0"/>
        <v/>
      </c>
      <c r="AI79" s="1">
        <f>$A$79*1000+I79</f>
        <v>7001</v>
      </c>
    </row>
    <row r="80" spans="1:35" ht="15" customHeight="1" x14ac:dyDescent="0.15">
      <c r="A80" s="82"/>
      <c r="B80" s="83"/>
      <c r="C80" s="158"/>
      <c r="D80" s="159"/>
      <c r="E80" s="159"/>
      <c r="F80" s="159"/>
      <c r="G80" s="159"/>
      <c r="H80" s="160"/>
      <c r="I80" s="99">
        <v>2</v>
      </c>
      <c r="J80" s="100"/>
      <c r="K80" s="74" t="s">
        <v>31</v>
      </c>
      <c r="L80" s="75"/>
      <c r="M80" s="75"/>
      <c r="N80" s="75"/>
      <c r="O80" s="75"/>
      <c r="P80" s="76"/>
      <c r="Q80" s="139" t="s">
        <v>74</v>
      </c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40"/>
      <c r="AG80" s="65"/>
      <c r="AH80" s="1" t="str">
        <f t="shared" si="0"/>
        <v/>
      </c>
      <c r="AI80" s="1">
        <f>$A$79*1000+I80</f>
        <v>7002</v>
      </c>
    </row>
    <row r="81" spans="1:35" ht="15" customHeight="1" x14ac:dyDescent="0.15">
      <c r="A81" s="82"/>
      <c r="B81" s="83"/>
      <c r="C81" s="158"/>
      <c r="D81" s="159"/>
      <c r="E81" s="159"/>
      <c r="F81" s="159"/>
      <c r="G81" s="159"/>
      <c r="H81" s="160"/>
      <c r="I81" s="80">
        <v>3</v>
      </c>
      <c r="J81" s="81"/>
      <c r="K81" s="94" t="s">
        <v>32</v>
      </c>
      <c r="L81" s="95"/>
      <c r="M81" s="95"/>
      <c r="N81" s="95"/>
      <c r="O81" s="95"/>
      <c r="P81" s="96"/>
      <c r="Q81" s="141" t="s">
        <v>75</v>
      </c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2"/>
      <c r="AG81" s="65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33"/>
      <c r="B82" s="2"/>
      <c r="C82" s="36"/>
      <c r="D82" s="4"/>
      <c r="E82" s="4"/>
      <c r="F82" s="4"/>
      <c r="G82" s="4"/>
      <c r="H82" s="37"/>
      <c r="I82" s="1">
        <v>4</v>
      </c>
      <c r="K82" s="36" t="s">
        <v>174</v>
      </c>
      <c r="L82" s="4"/>
      <c r="M82" s="4"/>
      <c r="N82" s="4"/>
      <c r="O82" s="4"/>
      <c r="P82" s="37"/>
      <c r="AG82" s="65"/>
      <c r="AH82" s="1" t="str">
        <f t="shared" ref="AH82:AH103" si="3">IF(AG82="","",VLOOKUP(AG82,$G$250:$Q$250,11,FALSE))</f>
        <v/>
      </c>
      <c r="AI82" s="1">
        <f>$A$79*1000+I82</f>
        <v>7004</v>
      </c>
    </row>
    <row r="83" spans="1:35" ht="25.5" customHeight="1" x14ac:dyDescent="0.15">
      <c r="A83" s="80">
        <v>8</v>
      </c>
      <c r="B83" s="81"/>
      <c r="C83" s="94" t="s">
        <v>48</v>
      </c>
      <c r="D83" s="95"/>
      <c r="E83" s="95"/>
      <c r="F83" s="95"/>
      <c r="G83" s="95"/>
      <c r="H83" s="96"/>
      <c r="I83" s="99">
        <v>1</v>
      </c>
      <c r="J83" s="100"/>
      <c r="K83" s="74" t="s">
        <v>33</v>
      </c>
      <c r="L83" s="75"/>
      <c r="M83" s="75"/>
      <c r="N83" s="75"/>
      <c r="O83" s="75"/>
      <c r="P83" s="76"/>
      <c r="Q83" s="77" t="s">
        <v>76</v>
      </c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9"/>
      <c r="AG83" s="65"/>
      <c r="AH83" s="1" t="str">
        <f t="shared" si="3"/>
        <v/>
      </c>
      <c r="AI83" s="1">
        <f>$A$83*1000+I83</f>
        <v>8001</v>
      </c>
    </row>
    <row r="84" spans="1:35" ht="15" customHeight="1" x14ac:dyDescent="0.15">
      <c r="A84" s="84"/>
      <c r="B84" s="68"/>
      <c r="C84" s="69"/>
      <c r="D84" s="70"/>
      <c r="E84" s="70"/>
      <c r="F84" s="70"/>
      <c r="G84" s="70"/>
      <c r="H84" s="71"/>
      <c r="I84" s="99">
        <v>2</v>
      </c>
      <c r="J84" s="100"/>
      <c r="K84" s="74" t="s">
        <v>250</v>
      </c>
      <c r="L84" s="75"/>
      <c r="M84" s="75"/>
      <c r="N84" s="75"/>
      <c r="O84" s="75"/>
      <c r="P84" s="76"/>
      <c r="Q84" s="139" t="s">
        <v>77</v>
      </c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40"/>
      <c r="AG84" s="65"/>
      <c r="AH84" s="1" t="str">
        <f t="shared" si="3"/>
        <v/>
      </c>
      <c r="AI84" s="1">
        <f>$A$83*1000+I84</f>
        <v>8002</v>
      </c>
    </row>
    <row r="85" spans="1:35" ht="11.25" hidden="1" customHeight="1" x14ac:dyDescent="0.15">
      <c r="A85" s="33"/>
      <c r="B85" s="2"/>
      <c r="C85" s="36"/>
      <c r="D85" s="4"/>
      <c r="E85" s="4"/>
      <c r="F85" s="4"/>
      <c r="G85" s="4"/>
      <c r="H85" s="37"/>
      <c r="I85" s="1">
        <v>3</v>
      </c>
      <c r="K85" s="36" t="s">
        <v>174</v>
      </c>
      <c r="L85" s="4"/>
      <c r="M85" s="4"/>
      <c r="N85" s="4"/>
      <c r="O85" s="4"/>
      <c r="P85" s="37"/>
      <c r="AG85" s="65"/>
      <c r="AH85" s="1" t="str">
        <f t="shared" si="3"/>
        <v/>
      </c>
      <c r="AI85" s="1">
        <f>$A$83*1000+I85</f>
        <v>8003</v>
      </c>
    </row>
    <row r="86" spans="1:35" ht="25.5" customHeight="1" x14ac:dyDescent="0.15">
      <c r="A86" s="82">
        <v>9</v>
      </c>
      <c r="B86" s="83"/>
      <c r="C86" s="158" t="s">
        <v>49</v>
      </c>
      <c r="D86" s="159"/>
      <c r="E86" s="159"/>
      <c r="F86" s="159"/>
      <c r="G86" s="159"/>
      <c r="H86" s="160"/>
      <c r="I86" s="84">
        <v>1</v>
      </c>
      <c r="J86" s="68"/>
      <c r="K86" s="69" t="s">
        <v>34</v>
      </c>
      <c r="L86" s="70"/>
      <c r="M86" s="70"/>
      <c r="N86" s="70"/>
      <c r="O86" s="70"/>
      <c r="P86" s="71"/>
      <c r="Q86" s="145" t="s">
        <v>78</v>
      </c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3"/>
      <c r="AG86" s="65"/>
      <c r="AH86" s="1" t="str">
        <f t="shared" si="3"/>
        <v/>
      </c>
      <c r="AI86" s="1">
        <f>$A$86*1000+I86</f>
        <v>9001</v>
      </c>
    </row>
    <row r="87" spans="1:35" ht="15" customHeight="1" x14ac:dyDescent="0.15">
      <c r="A87" s="82"/>
      <c r="B87" s="83"/>
      <c r="C87" s="158"/>
      <c r="D87" s="159"/>
      <c r="E87" s="159"/>
      <c r="F87" s="159"/>
      <c r="G87" s="159"/>
      <c r="H87" s="160"/>
      <c r="I87" s="80">
        <v>2</v>
      </c>
      <c r="J87" s="81"/>
      <c r="K87" s="94" t="s">
        <v>35</v>
      </c>
      <c r="L87" s="95"/>
      <c r="M87" s="95"/>
      <c r="N87" s="95"/>
      <c r="O87" s="95"/>
      <c r="P87" s="96"/>
      <c r="Q87" s="141" t="s">
        <v>79</v>
      </c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2"/>
      <c r="AG87" s="65"/>
      <c r="AH87" s="1" t="str">
        <f t="shared" si="3"/>
        <v/>
      </c>
      <c r="AI87" s="1">
        <f>$A$86*1000+I87</f>
        <v>9002</v>
      </c>
    </row>
    <row r="88" spans="1:35" ht="11.25" hidden="1" customHeight="1" x14ac:dyDescent="0.15">
      <c r="A88" s="33"/>
      <c r="B88" s="2"/>
      <c r="C88" s="36"/>
      <c r="D88" s="4"/>
      <c r="E88" s="4"/>
      <c r="F88" s="4"/>
      <c r="G88" s="4"/>
      <c r="H88" s="37"/>
      <c r="I88" s="1">
        <v>3</v>
      </c>
      <c r="K88" s="36" t="s">
        <v>174</v>
      </c>
      <c r="L88" s="4"/>
      <c r="M88" s="4"/>
      <c r="N88" s="4"/>
      <c r="O88" s="4"/>
      <c r="P88" s="37"/>
      <c r="AG88" s="65"/>
      <c r="AH88" s="1" t="str">
        <f t="shared" si="3"/>
        <v/>
      </c>
      <c r="AI88" s="1">
        <f>$A$86*1000+I88</f>
        <v>9003</v>
      </c>
    </row>
    <row r="89" spans="1:35" ht="15" customHeight="1" x14ac:dyDescent="0.15">
      <c r="A89" s="80">
        <v>10</v>
      </c>
      <c r="B89" s="81"/>
      <c r="C89" s="85" t="s">
        <v>251</v>
      </c>
      <c r="D89" s="95"/>
      <c r="E89" s="95"/>
      <c r="F89" s="95"/>
      <c r="G89" s="95"/>
      <c r="H89" s="96"/>
      <c r="I89" s="99">
        <v>1</v>
      </c>
      <c r="J89" s="100"/>
      <c r="K89" s="74" t="s">
        <v>252</v>
      </c>
      <c r="L89" s="75"/>
      <c r="M89" s="75"/>
      <c r="N89" s="75"/>
      <c r="O89" s="75"/>
      <c r="P89" s="76"/>
      <c r="Q89" s="139" t="s">
        <v>338</v>
      </c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40"/>
      <c r="AG89" s="65"/>
      <c r="AH89" s="1" t="str">
        <f t="shared" si="3"/>
        <v/>
      </c>
      <c r="AI89" s="1">
        <f>$A$89*1000+I89</f>
        <v>10001</v>
      </c>
    </row>
    <row r="90" spans="1:35" ht="15" customHeight="1" x14ac:dyDescent="0.15">
      <c r="A90" s="84"/>
      <c r="B90" s="68"/>
      <c r="C90" s="69"/>
      <c r="D90" s="70"/>
      <c r="E90" s="70"/>
      <c r="F90" s="70"/>
      <c r="G90" s="70"/>
      <c r="H90" s="71"/>
      <c r="I90" s="99">
        <v>2</v>
      </c>
      <c r="J90" s="100"/>
      <c r="K90" s="74" t="s">
        <v>6</v>
      </c>
      <c r="L90" s="75"/>
      <c r="M90" s="75"/>
      <c r="N90" s="75"/>
      <c r="O90" s="75"/>
      <c r="P90" s="76"/>
      <c r="Q90" s="139" t="s">
        <v>339</v>
      </c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40"/>
      <c r="AG90" s="65"/>
      <c r="AH90" s="1" t="str">
        <f t="shared" si="3"/>
        <v/>
      </c>
      <c r="AI90" s="1">
        <f>$A$89*1000+I90</f>
        <v>10002</v>
      </c>
    </row>
    <row r="91" spans="1:35" ht="11.25" hidden="1" customHeight="1" x14ac:dyDescent="0.15">
      <c r="A91" s="33"/>
      <c r="B91" s="2"/>
      <c r="C91" s="36"/>
      <c r="D91" s="4"/>
      <c r="E91" s="4"/>
      <c r="F91" s="4"/>
      <c r="G91" s="4"/>
      <c r="H91" s="37"/>
      <c r="I91" s="1">
        <v>3</v>
      </c>
      <c r="K91" s="36" t="s">
        <v>174</v>
      </c>
      <c r="L91" s="4"/>
      <c r="M91" s="4"/>
      <c r="N91" s="4"/>
      <c r="O91" s="4"/>
      <c r="P91" s="37"/>
      <c r="AG91" s="65"/>
      <c r="AH91" s="1" t="str">
        <f t="shared" si="3"/>
        <v/>
      </c>
      <c r="AI91" s="1">
        <f>$A$89*1000+I91</f>
        <v>10003</v>
      </c>
    </row>
    <row r="92" spans="1:35" ht="15" customHeight="1" x14ac:dyDescent="0.15">
      <c r="A92" s="82">
        <v>11</v>
      </c>
      <c r="B92" s="83"/>
      <c r="C92" s="158" t="s">
        <v>50</v>
      </c>
      <c r="D92" s="159"/>
      <c r="E92" s="159"/>
      <c r="F92" s="159"/>
      <c r="G92" s="159"/>
      <c r="H92" s="160"/>
      <c r="I92" s="84">
        <v>1</v>
      </c>
      <c r="J92" s="68"/>
      <c r="K92" s="69" t="s">
        <v>186</v>
      </c>
      <c r="L92" s="70"/>
      <c r="M92" s="70"/>
      <c r="N92" s="70"/>
      <c r="O92" s="70"/>
      <c r="P92" s="71"/>
      <c r="Q92" s="143" t="s">
        <v>80</v>
      </c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4"/>
      <c r="AG92" s="65"/>
      <c r="AH92" s="1" t="str">
        <f t="shared" si="3"/>
        <v/>
      </c>
      <c r="AI92" s="1">
        <f t="shared" ref="AI92:AI98" si="4">$A$92*1000+I92</f>
        <v>11001</v>
      </c>
    </row>
    <row r="93" spans="1:35" ht="15" customHeight="1" x14ac:dyDescent="0.15">
      <c r="A93" s="82"/>
      <c r="B93" s="83"/>
      <c r="C93" s="158"/>
      <c r="D93" s="159"/>
      <c r="E93" s="159"/>
      <c r="F93" s="159"/>
      <c r="G93" s="159"/>
      <c r="H93" s="160"/>
      <c r="I93" s="99">
        <v>2</v>
      </c>
      <c r="J93" s="100"/>
      <c r="K93" s="74" t="s">
        <v>36</v>
      </c>
      <c r="L93" s="75"/>
      <c r="M93" s="75"/>
      <c r="N93" s="75"/>
      <c r="O93" s="75"/>
      <c r="P93" s="76"/>
      <c r="Q93" s="139" t="s">
        <v>81</v>
      </c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40"/>
      <c r="AG93" s="65"/>
      <c r="AH93" s="1" t="str">
        <f t="shared" si="3"/>
        <v/>
      </c>
      <c r="AI93" s="1">
        <f t="shared" si="4"/>
        <v>11002</v>
      </c>
    </row>
    <row r="94" spans="1:35" ht="15" customHeight="1" x14ac:dyDescent="0.15">
      <c r="A94" s="82"/>
      <c r="B94" s="83"/>
      <c r="C94" s="158"/>
      <c r="D94" s="159"/>
      <c r="E94" s="159"/>
      <c r="F94" s="159"/>
      <c r="G94" s="159"/>
      <c r="H94" s="160"/>
      <c r="I94" s="99">
        <v>3</v>
      </c>
      <c r="J94" s="100"/>
      <c r="K94" s="74" t="s">
        <v>37</v>
      </c>
      <c r="L94" s="75"/>
      <c r="M94" s="75"/>
      <c r="N94" s="75"/>
      <c r="O94" s="75"/>
      <c r="P94" s="76"/>
      <c r="Q94" s="139" t="s">
        <v>82</v>
      </c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40"/>
      <c r="AG94" s="65"/>
      <c r="AH94" s="1" t="str">
        <f t="shared" si="3"/>
        <v/>
      </c>
      <c r="AI94" s="1">
        <f t="shared" si="4"/>
        <v>11003</v>
      </c>
    </row>
    <row r="95" spans="1:35" ht="15" customHeight="1" x14ac:dyDescent="0.15">
      <c r="A95" s="82"/>
      <c r="B95" s="83"/>
      <c r="C95" s="158"/>
      <c r="D95" s="159"/>
      <c r="E95" s="159"/>
      <c r="F95" s="159"/>
      <c r="G95" s="159"/>
      <c r="H95" s="160"/>
      <c r="I95" s="99">
        <v>4</v>
      </c>
      <c r="J95" s="100"/>
      <c r="K95" s="74" t="s">
        <v>38</v>
      </c>
      <c r="L95" s="75"/>
      <c r="M95" s="75"/>
      <c r="N95" s="75"/>
      <c r="O95" s="75"/>
      <c r="P95" s="76"/>
      <c r="Q95" s="139" t="s">
        <v>83</v>
      </c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40"/>
      <c r="AG95" s="65"/>
      <c r="AH95" s="1" t="str">
        <f t="shared" si="3"/>
        <v/>
      </c>
      <c r="AI95" s="1">
        <f t="shared" si="4"/>
        <v>11004</v>
      </c>
    </row>
    <row r="96" spans="1:35" ht="15" customHeight="1" x14ac:dyDescent="0.15">
      <c r="A96" s="82"/>
      <c r="B96" s="83"/>
      <c r="C96" s="158"/>
      <c r="D96" s="159"/>
      <c r="E96" s="159"/>
      <c r="F96" s="159"/>
      <c r="G96" s="159"/>
      <c r="H96" s="160"/>
      <c r="I96" s="99">
        <v>5</v>
      </c>
      <c r="J96" s="100"/>
      <c r="K96" s="74" t="s">
        <v>39</v>
      </c>
      <c r="L96" s="75"/>
      <c r="M96" s="75"/>
      <c r="N96" s="75"/>
      <c r="O96" s="75"/>
      <c r="P96" s="76"/>
      <c r="Q96" s="139" t="s">
        <v>84</v>
      </c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40"/>
      <c r="AG96" s="65"/>
      <c r="AH96" s="1" t="str">
        <f t="shared" si="3"/>
        <v/>
      </c>
      <c r="AI96" s="1">
        <f t="shared" si="4"/>
        <v>11005</v>
      </c>
    </row>
    <row r="97" spans="1:35" ht="15" customHeight="1" x14ac:dyDescent="0.15">
      <c r="A97" s="82"/>
      <c r="B97" s="83"/>
      <c r="C97" s="158"/>
      <c r="D97" s="159"/>
      <c r="E97" s="159"/>
      <c r="F97" s="159"/>
      <c r="G97" s="159"/>
      <c r="H97" s="160"/>
      <c r="I97" s="99">
        <v>6</v>
      </c>
      <c r="J97" s="100"/>
      <c r="K97" s="74" t="s">
        <v>40</v>
      </c>
      <c r="L97" s="75"/>
      <c r="M97" s="75"/>
      <c r="N97" s="75"/>
      <c r="O97" s="75"/>
      <c r="P97" s="76"/>
      <c r="Q97" s="139" t="s">
        <v>85</v>
      </c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40"/>
      <c r="AG97" s="65"/>
      <c r="AH97" s="1" t="str">
        <f t="shared" si="3"/>
        <v/>
      </c>
      <c r="AI97" s="1">
        <f t="shared" si="4"/>
        <v>11006</v>
      </c>
    </row>
    <row r="98" spans="1:35" ht="15" customHeight="1" x14ac:dyDescent="0.15">
      <c r="A98" s="84"/>
      <c r="B98" s="68"/>
      <c r="C98" s="69"/>
      <c r="D98" s="70"/>
      <c r="E98" s="70"/>
      <c r="F98" s="70"/>
      <c r="G98" s="70"/>
      <c r="H98" s="71"/>
      <c r="I98" s="99">
        <v>7</v>
      </c>
      <c r="J98" s="100"/>
      <c r="K98" s="74" t="s">
        <v>187</v>
      </c>
      <c r="L98" s="75"/>
      <c r="M98" s="75"/>
      <c r="N98" s="75"/>
      <c r="O98" s="75"/>
      <c r="P98" s="76"/>
      <c r="Q98" s="139" t="s">
        <v>86</v>
      </c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40"/>
      <c r="AG98" s="65"/>
      <c r="AH98" s="1" t="str">
        <f t="shared" si="3"/>
        <v/>
      </c>
      <c r="AI98" s="1">
        <f t="shared" si="4"/>
        <v>11007</v>
      </c>
    </row>
    <row r="99" spans="1:35" ht="13.5" hidden="1" customHeight="1" x14ac:dyDescent="0.15">
      <c r="A99" s="10"/>
      <c r="B99" s="10"/>
      <c r="C99" s="25"/>
      <c r="D99" s="25"/>
      <c r="E99" s="25"/>
      <c r="F99" s="25"/>
      <c r="G99" s="25"/>
      <c r="H99" s="25"/>
      <c r="I99" s="1">
        <v>8</v>
      </c>
      <c r="K99" s="1" t="s">
        <v>174</v>
      </c>
      <c r="AG99" s="65"/>
      <c r="AH99" s="1" t="str">
        <f t="shared" si="3"/>
        <v/>
      </c>
    </row>
    <row r="100" spans="1:35" ht="15" customHeight="1" x14ac:dyDescent="0.15">
      <c r="A100" s="80">
        <v>12</v>
      </c>
      <c r="B100" s="81"/>
      <c r="C100" s="85" t="s">
        <v>119</v>
      </c>
      <c r="D100" s="86"/>
      <c r="E100" s="86"/>
      <c r="F100" s="86"/>
      <c r="G100" s="86"/>
      <c r="H100" s="87"/>
      <c r="I100" s="81">
        <v>1</v>
      </c>
      <c r="J100" s="81"/>
      <c r="K100" s="94" t="s">
        <v>91</v>
      </c>
      <c r="L100" s="95"/>
      <c r="M100" s="95"/>
      <c r="N100" s="95"/>
      <c r="O100" s="95"/>
      <c r="P100" s="96"/>
      <c r="Q100" s="97" t="s">
        <v>129</v>
      </c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8"/>
      <c r="AG100" s="65"/>
      <c r="AH100" s="1" t="str">
        <f t="shared" si="3"/>
        <v/>
      </c>
      <c r="AI100" s="1">
        <f>$A$100*1000+I100</f>
        <v>12001</v>
      </c>
    </row>
    <row r="101" spans="1:35" ht="25.5" customHeight="1" x14ac:dyDescent="0.15">
      <c r="A101" s="82"/>
      <c r="B101" s="83"/>
      <c r="C101" s="88"/>
      <c r="D101" s="89"/>
      <c r="E101" s="89"/>
      <c r="F101" s="89"/>
      <c r="G101" s="89"/>
      <c r="H101" s="90"/>
      <c r="I101" s="99">
        <v>2</v>
      </c>
      <c r="J101" s="100"/>
      <c r="K101" s="74" t="s">
        <v>92</v>
      </c>
      <c r="L101" s="75"/>
      <c r="M101" s="75"/>
      <c r="N101" s="75"/>
      <c r="O101" s="75"/>
      <c r="P101" s="76"/>
      <c r="Q101" s="101" t="s">
        <v>130</v>
      </c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2"/>
      <c r="AG101" s="65"/>
      <c r="AH101" s="1" t="str">
        <f t="shared" si="3"/>
        <v/>
      </c>
      <c r="AI101" s="1">
        <f>$A$100*1000+I101</f>
        <v>12002</v>
      </c>
    </row>
    <row r="102" spans="1:35" ht="15" customHeight="1" x14ac:dyDescent="0.15">
      <c r="A102" s="84"/>
      <c r="B102" s="68"/>
      <c r="C102" s="91"/>
      <c r="D102" s="92"/>
      <c r="E102" s="92"/>
      <c r="F102" s="92"/>
      <c r="G102" s="92"/>
      <c r="H102" s="93"/>
      <c r="I102" s="68">
        <v>3</v>
      </c>
      <c r="J102" s="68"/>
      <c r="K102" s="69" t="s">
        <v>93</v>
      </c>
      <c r="L102" s="70"/>
      <c r="M102" s="70"/>
      <c r="N102" s="70"/>
      <c r="O102" s="70"/>
      <c r="P102" s="71"/>
      <c r="Q102" s="72" t="s">
        <v>131</v>
      </c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3"/>
      <c r="AG102" s="65"/>
      <c r="AH102" s="1" t="str">
        <f t="shared" si="3"/>
        <v/>
      </c>
      <c r="AI102" s="1">
        <f>$A$100*1000+I102</f>
        <v>12003</v>
      </c>
    </row>
    <row r="103" spans="1:35" ht="11.25" hidden="1" customHeight="1" x14ac:dyDescent="0.15">
      <c r="A103" s="33"/>
      <c r="B103" s="2"/>
      <c r="C103" s="36"/>
      <c r="D103" s="4"/>
      <c r="E103" s="4"/>
      <c r="F103" s="4"/>
      <c r="G103" s="4"/>
      <c r="H103" s="37"/>
      <c r="I103" s="1">
        <v>4</v>
      </c>
      <c r="K103" s="36" t="s">
        <v>174</v>
      </c>
      <c r="L103" s="4"/>
      <c r="M103" s="4"/>
      <c r="N103" s="4"/>
      <c r="O103" s="4"/>
      <c r="P103" s="37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5"/>
      <c r="AG103" s="42"/>
      <c r="AH103" s="1" t="str">
        <f t="shared" si="3"/>
        <v/>
      </c>
      <c r="AI103" s="1">
        <f>$A$100*1000+I103</f>
        <v>12004</v>
      </c>
    </row>
    <row r="104" spans="1:35" ht="15" customHeight="1" x14ac:dyDescent="0.15"/>
    <row r="105" spans="1:35" ht="15" customHeight="1" x14ac:dyDescent="0.15"/>
    <row r="106" spans="1:35" ht="15" customHeight="1" x14ac:dyDescent="0.15">
      <c r="A106" s="1" t="s">
        <v>51</v>
      </c>
    </row>
    <row r="107" spans="1:35" ht="15" customHeight="1" x14ac:dyDescent="0.15">
      <c r="A107" s="16" t="s">
        <v>89</v>
      </c>
      <c r="B107" s="17"/>
      <c r="C107" s="17"/>
      <c r="D107" s="17"/>
      <c r="E107" s="17"/>
      <c r="F107" s="17"/>
      <c r="G107" s="17"/>
      <c r="H107" s="17"/>
      <c r="I107" s="16" t="s">
        <v>90</v>
      </c>
      <c r="J107" s="17"/>
      <c r="K107" s="17"/>
      <c r="L107" s="17"/>
      <c r="M107" s="17"/>
      <c r="N107" s="17"/>
      <c r="O107" s="17"/>
      <c r="P107" s="18"/>
      <c r="Q107" s="80" t="s">
        <v>168</v>
      </c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132"/>
      <c r="AG107" s="112" t="s">
        <v>201</v>
      </c>
    </row>
    <row r="108" spans="1:35" ht="15" customHeight="1" x14ac:dyDescent="0.15">
      <c r="A108" s="16" t="s">
        <v>87</v>
      </c>
      <c r="B108" s="17"/>
      <c r="C108" s="16" t="s">
        <v>305</v>
      </c>
      <c r="D108" s="17"/>
      <c r="E108" s="17"/>
      <c r="F108" s="17"/>
      <c r="G108" s="17"/>
      <c r="H108" s="18"/>
      <c r="I108" s="17" t="s">
        <v>87</v>
      </c>
      <c r="J108" s="17"/>
      <c r="K108" s="16" t="s">
        <v>88</v>
      </c>
      <c r="L108" s="17"/>
      <c r="M108" s="17"/>
      <c r="N108" s="17"/>
      <c r="O108" s="17"/>
      <c r="P108" s="1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133"/>
      <c r="AG108" s="114"/>
    </row>
    <row r="109" spans="1:35" ht="15" customHeight="1" x14ac:dyDescent="0.15">
      <c r="A109" s="82">
        <v>13</v>
      </c>
      <c r="B109" s="83"/>
      <c r="C109" s="88" t="s">
        <v>120</v>
      </c>
      <c r="D109" s="89"/>
      <c r="E109" s="89"/>
      <c r="F109" s="89"/>
      <c r="G109" s="89"/>
      <c r="H109" s="90"/>
      <c r="I109" s="84">
        <v>1</v>
      </c>
      <c r="J109" s="68"/>
      <c r="K109" s="69" t="s">
        <v>94</v>
      </c>
      <c r="L109" s="70"/>
      <c r="M109" s="70"/>
      <c r="N109" s="70"/>
      <c r="O109" s="70"/>
      <c r="P109" s="71"/>
      <c r="Q109" s="72" t="s">
        <v>132</v>
      </c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3"/>
      <c r="AG109" s="65"/>
      <c r="AH109" s="1" t="str">
        <f t="shared" ref="AH109:AH140" si="5">IF(AG109="","",VLOOKUP(AG109,$G$250:$Q$250,11,FALSE))</f>
        <v/>
      </c>
      <c r="AI109" s="1">
        <f>$A$109*1000+I109</f>
        <v>13001</v>
      </c>
    </row>
    <row r="110" spans="1:35" ht="15" customHeight="1" x14ac:dyDescent="0.15">
      <c r="A110" s="82"/>
      <c r="B110" s="83"/>
      <c r="C110" s="88"/>
      <c r="D110" s="89"/>
      <c r="E110" s="89"/>
      <c r="F110" s="89"/>
      <c r="G110" s="89"/>
      <c r="H110" s="90"/>
      <c r="I110" s="99">
        <v>2</v>
      </c>
      <c r="J110" s="100"/>
      <c r="K110" s="74" t="s">
        <v>95</v>
      </c>
      <c r="L110" s="75"/>
      <c r="M110" s="75"/>
      <c r="N110" s="75"/>
      <c r="O110" s="75"/>
      <c r="P110" s="76"/>
      <c r="Q110" s="78" t="s">
        <v>133</v>
      </c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9"/>
      <c r="AG110" s="65"/>
      <c r="AH110" s="1" t="str">
        <f t="shared" si="5"/>
        <v/>
      </c>
      <c r="AI110" s="1">
        <f>$A$109*1000+I110</f>
        <v>13002</v>
      </c>
    </row>
    <row r="111" spans="1:35" ht="15" customHeight="1" x14ac:dyDescent="0.15">
      <c r="A111" s="82"/>
      <c r="B111" s="83"/>
      <c r="C111" s="88"/>
      <c r="D111" s="89"/>
      <c r="E111" s="89"/>
      <c r="F111" s="89"/>
      <c r="G111" s="89"/>
      <c r="H111" s="90"/>
      <c r="I111" s="80">
        <v>3</v>
      </c>
      <c r="J111" s="81"/>
      <c r="K111" s="94" t="s">
        <v>96</v>
      </c>
      <c r="L111" s="95"/>
      <c r="M111" s="95"/>
      <c r="N111" s="95"/>
      <c r="O111" s="95"/>
      <c r="P111" s="96"/>
      <c r="Q111" s="97" t="s">
        <v>134</v>
      </c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8"/>
      <c r="AG111" s="65"/>
      <c r="AH111" s="1" t="str">
        <f t="shared" si="5"/>
        <v/>
      </c>
      <c r="AI111" s="1">
        <f>$A$109*1000+I111</f>
        <v>13003</v>
      </c>
    </row>
    <row r="112" spans="1:35" ht="12" hidden="1" customHeight="1" x14ac:dyDescent="0.15">
      <c r="A112" s="33"/>
      <c r="B112" s="2"/>
      <c r="C112" s="36"/>
      <c r="D112" s="4"/>
      <c r="E112" s="4"/>
      <c r="F112" s="4"/>
      <c r="G112" s="4"/>
      <c r="H112" s="37"/>
      <c r="I112" s="1">
        <v>4</v>
      </c>
      <c r="K112" s="36" t="s">
        <v>174</v>
      </c>
      <c r="L112" s="4"/>
      <c r="M112" s="4"/>
      <c r="N112" s="4"/>
      <c r="O112" s="4"/>
      <c r="P112" s="37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5"/>
      <c r="AG112" s="65"/>
      <c r="AH112" s="1" t="str">
        <f t="shared" si="5"/>
        <v/>
      </c>
      <c r="AI112" s="1">
        <f>$A$109*1000+I112</f>
        <v>13004</v>
      </c>
    </row>
    <row r="113" spans="1:35" ht="15" customHeight="1" x14ac:dyDescent="0.15">
      <c r="A113" s="80">
        <v>14</v>
      </c>
      <c r="B113" s="81"/>
      <c r="C113" s="85" t="s">
        <v>121</v>
      </c>
      <c r="D113" s="86"/>
      <c r="E113" s="86"/>
      <c r="F113" s="86"/>
      <c r="G113" s="86"/>
      <c r="H113" s="87"/>
      <c r="I113" s="99">
        <v>1</v>
      </c>
      <c r="J113" s="100"/>
      <c r="K113" s="74" t="s">
        <v>97</v>
      </c>
      <c r="L113" s="75"/>
      <c r="M113" s="75"/>
      <c r="N113" s="75"/>
      <c r="O113" s="75"/>
      <c r="P113" s="76"/>
      <c r="Q113" s="78" t="s">
        <v>135</v>
      </c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9"/>
      <c r="AG113" s="65"/>
      <c r="AH113" s="1" t="str">
        <f t="shared" si="5"/>
        <v/>
      </c>
      <c r="AI113" s="1">
        <f>$A$113*1000+I113</f>
        <v>14001</v>
      </c>
    </row>
    <row r="114" spans="1:35" ht="15" customHeight="1" x14ac:dyDescent="0.15">
      <c r="A114" s="82"/>
      <c r="B114" s="83"/>
      <c r="C114" s="88"/>
      <c r="D114" s="89"/>
      <c r="E114" s="89"/>
      <c r="F114" s="89"/>
      <c r="G114" s="89"/>
      <c r="H114" s="90"/>
      <c r="I114" s="99">
        <v>2</v>
      </c>
      <c r="J114" s="100"/>
      <c r="K114" s="74" t="s">
        <v>98</v>
      </c>
      <c r="L114" s="75"/>
      <c r="M114" s="75"/>
      <c r="N114" s="75"/>
      <c r="O114" s="75"/>
      <c r="P114" s="76"/>
      <c r="Q114" s="78" t="s">
        <v>136</v>
      </c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9"/>
      <c r="AG114" s="65"/>
      <c r="AH114" s="1" t="str">
        <f t="shared" si="5"/>
        <v/>
      </c>
      <c r="AI114" s="1">
        <f>$A$113*1000+I114</f>
        <v>14002</v>
      </c>
    </row>
    <row r="115" spans="1:35" ht="15" customHeight="1" x14ac:dyDescent="0.15">
      <c r="A115" s="82"/>
      <c r="B115" s="83"/>
      <c r="C115" s="88"/>
      <c r="D115" s="89"/>
      <c r="E115" s="89"/>
      <c r="F115" s="89"/>
      <c r="G115" s="89"/>
      <c r="H115" s="90"/>
      <c r="I115" s="99">
        <v>3</v>
      </c>
      <c r="J115" s="100"/>
      <c r="K115" s="74" t="s">
        <v>253</v>
      </c>
      <c r="L115" s="75"/>
      <c r="M115" s="75"/>
      <c r="N115" s="75"/>
      <c r="O115" s="75"/>
      <c r="P115" s="76"/>
      <c r="Q115" s="78" t="s">
        <v>137</v>
      </c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9"/>
      <c r="AG115" s="65"/>
      <c r="AH115" s="1" t="str">
        <f t="shared" si="5"/>
        <v/>
      </c>
      <c r="AI115" s="1">
        <f>$A$113*1000+I115</f>
        <v>14003</v>
      </c>
    </row>
    <row r="116" spans="1:35" ht="15" customHeight="1" x14ac:dyDescent="0.15">
      <c r="A116" s="84"/>
      <c r="B116" s="68"/>
      <c r="C116" s="91"/>
      <c r="D116" s="92"/>
      <c r="E116" s="92"/>
      <c r="F116" s="92"/>
      <c r="G116" s="92"/>
      <c r="H116" s="93"/>
      <c r="I116" s="99">
        <v>4</v>
      </c>
      <c r="J116" s="100"/>
      <c r="K116" s="74" t="s">
        <v>6</v>
      </c>
      <c r="L116" s="75"/>
      <c r="M116" s="75"/>
      <c r="N116" s="75"/>
      <c r="O116" s="75"/>
      <c r="P116" s="76"/>
      <c r="Q116" s="78" t="s">
        <v>138</v>
      </c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9"/>
      <c r="AG116" s="65"/>
      <c r="AH116" s="1" t="str">
        <f t="shared" si="5"/>
        <v/>
      </c>
      <c r="AI116" s="1">
        <f>$A$113*1000+I116</f>
        <v>14004</v>
      </c>
    </row>
    <row r="117" spans="1:35" ht="12" hidden="1" customHeight="1" x14ac:dyDescent="0.15">
      <c r="A117" s="33"/>
      <c r="B117" s="2"/>
      <c r="C117" s="36"/>
      <c r="D117" s="4"/>
      <c r="E117" s="4"/>
      <c r="F117" s="4"/>
      <c r="G117" s="4"/>
      <c r="H117" s="37"/>
      <c r="I117" s="1">
        <v>5</v>
      </c>
      <c r="K117" s="36" t="s">
        <v>174</v>
      </c>
      <c r="L117" s="4"/>
      <c r="M117" s="4"/>
      <c r="N117" s="4"/>
      <c r="O117" s="4"/>
      <c r="P117" s="37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5"/>
      <c r="AG117" s="65"/>
      <c r="AH117" s="1" t="str">
        <f t="shared" si="5"/>
        <v/>
      </c>
      <c r="AI117" s="1">
        <f>$A$113*1000+I117</f>
        <v>14005</v>
      </c>
    </row>
    <row r="118" spans="1:35" ht="15" customHeight="1" x14ac:dyDescent="0.15">
      <c r="A118" s="82">
        <v>15</v>
      </c>
      <c r="B118" s="83"/>
      <c r="C118" s="88" t="s">
        <v>304</v>
      </c>
      <c r="D118" s="89"/>
      <c r="E118" s="89"/>
      <c r="F118" s="89"/>
      <c r="G118" s="89"/>
      <c r="H118" s="90"/>
      <c r="I118" s="84">
        <v>1</v>
      </c>
      <c r="J118" s="68"/>
      <c r="K118" s="69" t="s">
        <v>99</v>
      </c>
      <c r="L118" s="70"/>
      <c r="M118" s="70"/>
      <c r="N118" s="70"/>
      <c r="O118" s="70"/>
      <c r="P118" s="71"/>
      <c r="Q118" s="72" t="s">
        <v>139</v>
      </c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3"/>
      <c r="AG118" s="65"/>
      <c r="AH118" s="1" t="str">
        <f t="shared" si="5"/>
        <v/>
      </c>
      <c r="AI118" s="1">
        <f>$A$118*1000+I118</f>
        <v>15001</v>
      </c>
    </row>
    <row r="119" spans="1:35" ht="15" customHeight="1" x14ac:dyDescent="0.15">
      <c r="A119" s="82"/>
      <c r="B119" s="83"/>
      <c r="C119" s="88"/>
      <c r="D119" s="89"/>
      <c r="E119" s="89"/>
      <c r="F119" s="89"/>
      <c r="G119" s="89"/>
      <c r="H119" s="90"/>
      <c r="I119" s="99">
        <v>2</v>
      </c>
      <c r="J119" s="100"/>
      <c r="K119" s="74" t="s">
        <v>100</v>
      </c>
      <c r="L119" s="75"/>
      <c r="M119" s="75"/>
      <c r="N119" s="75"/>
      <c r="O119" s="75"/>
      <c r="P119" s="76"/>
      <c r="Q119" s="78" t="s">
        <v>140</v>
      </c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9"/>
      <c r="AG119" s="65"/>
      <c r="AH119" s="1" t="str">
        <f t="shared" si="5"/>
        <v/>
      </c>
      <c r="AI119" s="1">
        <f>$A$118*1000+I119</f>
        <v>15002</v>
      </c>
    </row>
    <row r="120" spans="1:35" ht="15" customHeight="1" x14ac:dyDescent="0.15">
      <c r="A120" s="82"/>
      <c r="B120" s="83"/>
      <c r="C120" s="88"/>
      <c r="D120" s="89"/>
      <c r="E120" s="89"/>
      <c r="F120" s="89"/>
      <c r="G120" s="89"/>
      <c r="H120" s="90"/>
      <c r="I120" s="99">
        <v>3</v>
      </c>
      <c r="J120" s="100"/>
      <c r="K120" s="74" t="s">
        <v>300</v>
      </c>
      <c r="L120" s="75"/>
      <c r="M120" s="75"/>
      <c r="N120" s="75"/>
      <c r="O120" s="75"/>
      <c r="P120" s="76"/>
      <c r="Q120" s="78" t="s">
        <v>301</v>
      </c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9"/>
      <c r="AG120" s="65"/>
      <c r="AH120" s="1" t="str">
        <f t="shared" si="5"/>
        <v/>
      </c>
      <c r="AI120" s="1">
        <f>$A$118*1000+I120</f>
        <v>15003</v>
      </c>
    </row>
    <row r="121" spans="1:35" ht="15" customHeight="1" x14ac:dyDescent="0.15">
      <c r="A121" s="82"/>
      <c r="B121" s="83"/>
      <c r="C121" s="88"/>
      <c r="D121" s="89"/>
      <c r="E121" s="89"/>
      <c r="F121" s="89"/>
      <c r="G121" s="89"/>
      <c r="H121" s="90"/>
      <c r="I121" s="80">
        <v>4</v>
      </c>
      <c r="J121" s="81"/>
      <c r="K121" s="94" t="s">
        <v>101</v>
      </c>
      <c r="L121" s="95"/>
      <c r="M121" s="95"/>
      <c r="N121" s="95"/>
      <c r="O121" s="95"/>
      <c r="P121" s="96"/>
      <c r="Q121" s="97" t="s">
        <v>141</v>
      </c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8"/>
      <c r="AG121" s="65"/>
      <c r="AH121" s="1" t="str">
        <f t="shared" si="5"/>
        <v/>
      </c>
      <c r="AI121" s="1">
        <f>$A$118*1000+I121</f>
        <v>15004</v>
      </c>
    </row>
    <row r="122" spans="1:35" ht="12" hidden="1" customHeight="1" x14ac:dyDescent="0.15">
      <c r="A122" s="33"/>
      <c r="B122" s="2"/>
      <c r="C122" s="36"/>
      <c r="D122" s="4"/>
      <c r="E122" s="4"/>
      <c r="F122" s="4"/>
      <c r="G122" s="4"/>
      <c r="H122" s="37"/>
      <c r="I122" s="1">
        <v>5</v>
      </c>
      <c r="K122" s="36" t="s">
        <v>174</v>
      </c>
      <c r="L122" s="4"/>
      <c r="M122" s="4"/>
      <c r="N122" s="4"/>
      <c r="O122" s="4"/>
      <c r="P122" s="37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5"/>
      <c r="AG122" s="65"/>
      <c r="AH122" s="1" t="str">
        <f t="shared" si="5"/>
        <v/>
      </c>
      <c r="AI122" s="1">
        <f>$A$118*1000+I122</f>
        <v>15005</v>
      </c>
    </row>
    <row r="123" spans="1:35" ht="15" customHeight="1" x14ac:dyDescent="0.15">
      <c r="A123" s="99">
        <v>16</v>
      </c>
      <c r="B123" s="100"/>
      <c r="C123" s="161" t="s">
        <v>122</v>
      </c>
      <c r="D123" s="162"/>
      <c r="E123" s="162"/>
      <c r="F123" s="162"/>
      <c r="G123" s="162"/>
      <c r="H123" s="163"/>
      <c r="I123" s="100">
        <v>1</v>
      </c>
      <c r="J123" s="100"/>
      <c r="K123" s="74" t="s">
        <v>172</v>
      </c>
      <c r="L123" s="75"/>
      <c r="M123" s="75"/>
      <c r="N123" s="75"/>
      <c r="O123" s="75"/>
      <c r="P123" s="76"/>
      <c r="Q123" s="78" t="s">
        <v>142</v>
      </c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9"/>
      <c r="AG123" s="65"/>
      <c r="AH123" s="1" t="str">
        <f t="shared" si="5"/>
        <v/>
      </c>
      <c r="AI123" s="1">
        <f>$A$123*1000+I123</f>
        <v>16001</v>
      </c>
    </row>
    <row r="124" spans="1:35" ht="13.5" hidden="1" customHeight="1" x14ac:dyDescent="0.15">
      <c r="A124" s="33"/>
      <c r="B124" s="2"/>
      <c r="C124" s="36"/>
      <c r="D124" s="4"/>
      <c r="E124" s="4"/>
      <c r="F124" s="4"/>
      <c r="G124" s="4"/>
      <c r="H124" s="37"/>
      <c r="I124" s="1">
        <v>2</v>
      </c>
      <c r="K124" s="36" t="s">
        <v>174</v>
      </c>
      <c r="L124" s="4"/>
      <c r="M124" s="4"/>
      <c r="N124" s="4"/>
      <c r="O124" s="4"/>
      <c r="P124" s="37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5"/>
      <c r="AG124" s="65"/>
      <c r="AH124" s="1" t="str">
        <f t="shared" si="5"/>
        <v/>
      </c>
      <c r="AI124" s="1">
        <f>$A$123*1000+I124</f>
        <v>16002</v>
      </c>
    </row>
    <row r="125" spans="1:35" ht="15" customHeight="1" x14ac:dyDescent="0.15">
      <c r="A125" s="82">
        <v>17</v>
      </c>
      <c r="B125" s="83"/>
      <c r="C125" s="88" t="s">
        <v>169</v>
      </c>
      <c r="D125" s="89"/>
      <c r="E125" s="89"/>
      <c r="F125" s="89"/>
      <c r="G125" s="89"/>
      <c r="H125" s="90"/>
      <c r="I125" s="83">
        <v>1</v>
      </c>
      <c r="J125" s="83"/>
      <c r="K125" s="158" t="s">
        <v>102</v>
      </c>
      <c r="L125" s="159"/>
      <c r="M125" s="159"/>
      <c r="N125" s="159"/>
      <c r="O125" s="159"/>
      <c r="P125" s="160"/>
      <c r="Q125" s="137" t="s">
        <v>143</v>
      </c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8"/>
      <c r="AG125" s="65"/>
      <c r="AH125" s="1" t="str">
        <f t="shared" si="5"/>
        <v/>
      </c>
      <c r="AI125" s="1">
        <f>$A$125*1000+I125</f>
        <v>17001</v>
      </c>
    </row>
    <row r="126" spans="1:35" ht="13.5" hidden="1" customHeight="1" x14ac:dyDescent="0.15">
      <c r="A126" s="33"/>
      <c r="B126" s="2"/>
      <c r="C126" s="36"/>
      <c r="D126" s="4"/>
      <c r="E126" s="4"/>
      <c r="F126" s="4"/>
      <c r="G126" s="4"/>
      <c r="H126" s="37"/>
      <c r="I126" s="1">
        <v>2</v>
      </c>
      <c r="K126" s="36" t="s">
        <v>174</v>
      </c>
      <c r="L126" s="4"/>
      <c r="M126" s="4"/>
      <c r="N126" s="4"/>
      <c r="O126" s="4"/>
      <c r="P126" s="37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65"/>
      <c r="AH126" s="1" t="str">
        <f t="shared" si="5"/>
        <v/>
      </c>
      <c r="AI126" s="1">
        <f>$A$125*1000+I126</f>
        <v>17002</v>
      </c>
    </row>
    <row r="127" spans="1:35" ht="25.5" customHeight="1" x14ac:dyDescent="0.15">
      <c r="A127" s="80">
        <v>18</v>
      </c>
      <c r="B127" s="81"/>
      <c r="C127" s="85" t="s">
        <v>123</v>
      </c>
      <c r="D127" s="86"/>
      <c r="E127" s="86"/>
      <c r="F127" s="86"/>
      <c r="G127" s="86"/>
      <c r="H127" s="87"/>
      <c r="I127" s="99">
        <v>1</v>
      </c>
      <c r="J127" s="100"/>
      <c r="K127" s="74" t="s">
        <v>103</v>
      </c>
      <c r="L127" s="75"/>
      <c r="M127" s="75"/>
      <c r="N127" s="75"/>
      <c r="O127" s="75"/>
      <c r="P127" s="76"/>
      <c r="Q127" s="101" t="s">
        <v>144</v>
      </c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2"/>
      <c r="AG127" s="65"/>
      <c r="AH127" s="1" t="str">
        <f t="shared" si="5"/>
        <v/>
      </c>
      <c r="AI127" s="1">
        <f>$A$127*1000+I127</f>
        <v>18001</v>
      </c>
    </row>
    <row r="128" spans="1:35" ht="25.5" customHeight="1" x14ac:dyDescent="0.15">
      <c r="A128" s="84"/>
      <c r="B128" s="68"/>
      <c r="C128" s="91"/>
      <c r="D128" s="92"/>
      <c r="E128" s="92"/>
      <c r="F128" s="92"/>
      <c r="G128" s="92"/>
      <c r="H128" s="93"/>
      <c r="I128" s="99">
        <v>2</v>
      </c>
      <c r="J128" s="100"/>
      <c r="K128" s="74" t="s">
        <v>173</v>
      </c>
      <c r="L128" s="75"/>
      <c r="M128" s="75"/>
      <c r="N128" s="75"/>
      <c r="O128" s="75"/>
      <c r="P128" s="76"/>
      <c r="Q128" s="101" t="s">
        <v>145</v>
      </c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2"/>
      <c r="AG128" s="65"/>
      <c r="AH128" s="1" t="str">
        <f t="shared" si="5"/>
        <v/>
      </c>
      <c r="AI128" s="1">
        <f>$A$127*1000+I128</f>
        <v>18002</v>
      </c>
    </row>
    <row r="129" spans="1:35" ht="12" hidden="1" customHeight="1" x14ac:dyDescent="0.15">
      <c r="A129" s="33"/>
      <c r="B129" s="2"/>
      <c r="C129" s="36"/>
      <c r="D129" s="4"/>
      <c r="E129" s="4"/>
      <c r="F129" s="4"/>
      <c r="G129" s="4"/>
      <c r="H129" s="37"/>
      <c r="I129" s="1">
        <v>3</v>
      </c>
      <c r="K129" s="36" t="s">
        <v>174</v>
      </c>
      <c r="L129" s="4"/>
      <c r="M129" s="4"/>
      <c r="N129" s="4"/>
      <c r="O129" s="4"/>
      <c r="P129" s="37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5"/>
      <c r="AG129" s="65"/>
      <c r="AH129" s="1" t="str">
        <f t="shared" si="5"/>
        <v/>
      </c>
      <c r="AI129" s="1">
        <f>$A$127*1000+I129</f>
        <v>18003</v>
      </c>
    </row>
    <row r="130" spans="1:35" ht="15" customHeight="1" x14ac:dyDescent="0.15">
      <c r="A130" s="82">
        <v>19</v>
      </c>
      <c r="B130" s="83"/>
      <c r="C130" s="88" t="s">
        <v>124</v>
      </c>
      <c r="D130" s="89"/>
      <c r="E130" s="89"/>
      <c r="F130" s="89"/>
      <c r="G130" s="89"/>
      <c r="H130" s="90"/>
      <c r="I130" s="84">
        <v>1</v>
      </c>
      <c r="J130" s="68"/>
      <c r="K130" s="69" t="s">
        <v>104</v>
      </c>
      <c r="L130" s="70"/>
      <c r="M130" s="70"/>
      <c r="N130" s="70"/>
      <c r="O130" s="70"/>
      <c r="P130" s="71"/>
      <c r="Q130" s="72" t="s">
        <v>146</v>
      </c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3"/>
      <c r="AG130" s="65"/>
      <c r="AH130" s="1" t="str">
        <f t="shared" si="5"/>
        <v/>
      </c>
      <c r="AI130" s="1">
        <f>$A$130*1000+I130</f>
        <v>19001</v>
      </c>
    </row>
    <row r="131" spans="1:35" ht="15" customHeight="1" x14ac:dyDescent="0.15">
      <c r="A131" s="82"/>
      <c r="B131" s="83"/>
      <c r="C131" s="88"/>
      <c r="D131" s="89"/>
      <c r="E131" s="89"/>
      <c r="F131" s="89"/>
      <c r="G131" s="89"/>
      <c r="H131" s="90"/>
      <c r="I131" s="80">
        <v>2</v>
      </c>
      <c r="J131" s="81"/>
      <c r="K131" s="94" t="s">
        <v>105</v>
      </c>
      <c r="L131" s="95"/>
      <c r="M131" s="95"/>
      <c r="N131" s="95"/>
      <c r="O131" s="95"/>
      <c r="P131" s="96"/>
      <c r="Q131" s="97" t="s">
        <v>147</v>
      </c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8"/>
      <c r="AG131" s="65"/>
      <c r="AH131" s="1" t="str">
        <f t="shared" si="5"/>
        <v/>
      </c>
      <c r="AI131" s="1">
        <f>$A$130*1000+I131</f>
        <v>19002</v>
      </c>
    </row>
    <row r="132" spans="1:35" ht="12" hidden="1" customHeight="1" x14ac:dyDescent="0.15">
      <c r="A132" s="33"/>
      <c r="B132" s="2"/>
      <c r="C132" s="36"/>
      <c r="D132" s="4"/>
      <c r="E132" s="4"/>
      <c r="F132" s="4"/>
      <c r="G132" s="4"/>
      <c r="H132" s="37"/>
      <c r="I132" s="1">
        <v>3</v>
      </c>
      <c r="K132" s="36" t="s">
        <v>174</v>
      </c>
      <c r="L132" s="4"/>
      <c r="M132" s="4"/>
      <c r="N132" s="4"/>
      <c r="O132" s="4"/>
      <c r="P132" s="37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5"/>
      <c r="AG132" s="65"/>
      <c r="AH132" s="1" t="str">
        <f t="shared" si="5"/>
        <v/>
      </c>
      <c r="AI132" s="1">
        <f>$A$130*1000+I132</f>
        <v>19003</v>
      </c>
    </row>
    <row r="133" spans="1:35" ht="25.5" customHeight="1" x14ac:dyDescent="0.15">
      <c r="A133" s="80">
        <v>20</v>
      </c>
      <c r="B133" s="81"/>
      <c r="C133" s="85" t="s">
        <v>125</v>
      </c>
      <c r="D133" s="86"/>
      <c r="E133" s="86"/>
      <c r="F133" s="86"/>
      <c r="G133" s="86"/>
      <c r="H133" s="87"/>
      <c r="I133" s="99">
        <v>1</v>
      </c>
      <c r="J133" s="100"/>
      <c r="K133" s="155" t="s">
        <v>302</v>
      </c>
      <c r="L133" s="156"/>
      <c r="M133" s="156"/>
      <c r="N133" s="156"/>
      <c r="O133" s="156"/>
      <c r="P133" s="157"/>
      <c r="Q133" s="101" t="s">
        <v>148</v>
      </c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2"/>
      <c r="AG133" s="65"/>
      <c r="AH133" s="1" t="str">
        <f t="shared" si="5"/>
        <v/>
      </c>
      <c r="AI133" s="1">
        <f>$A$133*1000+I133</f>
        <v>20001</v>
      </c>
    </row>
    <row r="134" spans="1:35" ht="15" customHeight="1" x14ac:dyDescent="0.15">
      <c r="A134" s="84"/>
      <c r="B134" s="68"/>
      <c r="C134" s="91"/>
      <c r="D134" s="92"/>
      <c r="E134" s="92"/>
      <c r="F134" s="92"/>
      <c r="G134" s="92"/>
      <c r="H134" s="93"/>
      <c r="I134" s="99">
        <v>2</v>
      </c>
      <c r="J134" s="100"/>
      <c r="K134" s="74" t="s">
        <v>106</v>
      </c>
      <c r="L134" s="75"/>
      <c r="M134" s="75"/>
      <c r="N134" s="75"/>
      <c r="O134" s="75"/>
      <c r="P134" s="76"/>
      <c r="Q134" s="78" t="s">
        <v>149</v>
      </c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9"/>
      <c r="AG134" s="65"/>
      <c r="AH134" s="1" t="str">
        <f t="shared" si="5"/>
        <v/>
      </c>
      <c r="AI134" s="1">
        <f>$A$133*1000+I134</f>
        <v>20002</v>
      </c>
    </row>
    <row r="135" spans="1:35" ht="12" hidden="1" customHeight="1" x14ac:dyDescent="0.15">
      <c r="A135" s="33"/>
      <c r="B135" s="2"/>
      <c r="C135" s="36"/>
      <c r="D135" s="4"/>
      <c r="E135" s="4"/>
      <c r="F135" s="4"/>
      <c r="G135" s="4"/>
      <c r="H135" s="37"/>
      <c r="I135" s="1">
        <v>3</v>
      </c>
      <c r="K135" s="36" t="s">
        <v>174</v>
      </c>
      <c r="L135" s="4"/>
      <c r="M135" s="4"/>
      <c r="N135" s="4"/>
      <c r="O135" s="4"/>
      <c r="P135" s="37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5"/>
      <c r="AG135" s="65"/>
      <c r="AH135" s="1" t="str">
        <f t="shared" si="5"/>
        <v/>
      </c>
      <c r="AI135" s="1">
        <f>$A$133*1000+I135</f>
        <v>20003</v>
      </c>
    </row>
    <row r="136" spans="1:35" ht="15" customHeight="1" x14ac:dyDescent="0.15">
      <c r="A136" s="82">
        <v>21</v>
      </c>
      <c r="B136" s="83"/>
      <c r="C136" s="88" t="s">
        <v>126</v>
      </c>
      <c r="D136" s="89"/>
      <c r="E136" s="89"/>
      <c r="F136" s="89"/>
      <c r="G136" s="89"/>
      <c r="H136" s="90"/>
      <c r="I136" s="84">
        <v>1</v>
      </c>
      <c r="J136" s="68"/>
      <c r="K136" s="69" t="s">
        <v>107</v>
      </c>
      <c r="L136" s="70"/>
      <c r="M136" s="70"/>
      <c r="N136" s="70"/>
      <c r="O136" s="70"/>
      <c r="P136" s="71"/>
      <c r="Q136" s="72" t="s">
        <v>150</v>
      </c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3"/>
      <c r="AG136" s="65"/>
      <c r="AH136" s="1" t="str">
        <f t="shared" si="5"/>
        <v/>
      </c>
      <c r="AI136" s="1">
        <f>$A$136*1000+I136</f>
        <v>21001</v>
      </c>
    </row>
    <row r="137" spans="1:35" ht="15" customHeight="1" x14ac:dyDescent="0.15">
      <c r="A137" s="82"/>
      <c r="B137" s="83"/>
      <c r="C137" s="88"/>
      <c r="D137" s="89"/>
      <c r="E137" s="89"/>
      <c r="F137" s="89"/>
      <c r="G137" s="89"/>
      <c r="H137" s="90"/>
      <c r="I137" s="80">
        <v>2</v>
      </c>
      <c r="J137" s="81"/>
      <c r="K137" s="94" t="s">
        <v>108</v>
      </c>
      <c r="L137" s="95"/>
      <c r="M137" s="95"/>
      <c r="N137" s="95"/>
      <c r="O137" s="95"/>
      <c r="P137" s="96"/>
      <c r="Q137" s="97" t="s">
        <v>151</v>
      </c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8"/>
      <c r="AG137" s="65"/>
      <c r="AH137" s="1" t="str">
        <f t="shared" si="5"/>
        <v/>
      </c>
      <c r="AI137" s="1">
        <f>$A$136*1000+I137</f>
        <v>21002</v>
      </c>
    </row>
    <row r="138" spans="1:35" ht="12" hidden="1" customHeight="1" x14ac:dyDescent="0.15">
      <c r="A138" s="33"/>
      <c r="B138" s="2"/>
      <c r="C138" s="36"/>
      <c r="D138" s="4"/>
      <c r="E138" s="4"/>
      <c r="F138" s="4"/>
      <c r="G138" s="4"/>
      <c r="H138" s="37"/>
      <c r="I138" s="1">
        <v>3</v>
      </c>
      <c r="K138" s="36" t="s">
        <v>174</v>
      </c>
      <c r="L138" s="4"/>
      <c r="M138" s="4"/>
      <c r="N138" s="4"/>
      <c r="O138" s="4"/>
      <c r="P138" s="37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5"/>
      <c r="AG138" s="65"/>
      <c r="AH138" s="1" t="str">
        <f t="shared" si="5"/>
        <v/>
      </c>
      <c r="AI138" s="1">
        <f>$A$136*1000+I138</f>
        <v>21003</v>
      </c>
    </row>
    <row r="139" spans="1:35" ht="15" customHeight="1" x14ac:dyDescent="0.15">
      <c r="A139" s="80">
        <v>22</v>
      </c>
      <c r="B139" s="81"/>
      <c r="C139" s="85" t="s">
        <v>170</v>
      </c>
      <c r="D139" s="86"/>
      <c r="E139" s="86"/>
      <c r="F139" s="86"/>
      <c r="G139" s="86"/>
      <c r="H139" s="87"/>
      <c r="I139" s="99">
        <v>1</v>
      </c>
      <c r="J139" s="100"/>
      <c r="K139" s="74" t="s">
        <v>306</v>
      </c>
      <c r="L139" s="75"/>
      <c r="M139" s="75"/>
      <c r="N139" s="75"/>
      <c r="O139" s="75"/>
      <c r="P139" s="76"/>
      <c r="Q139" s="78" t="s">
        <v>152</v>
      </c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9"/>
      <c r="AG139" s="65"/>
      <c r="AH139" s="1" t="str">
        <f t="shared" si="5"/>
        <v/>
      </c>
      <c r="AI139" s="1">
        <f>$A$139*1000+I139</f>
        <v>22001</v>
      </c>
    </row>
    <row r="140" spans="1:35" ht="15" customHeight="1" x14ac:dyDescent="0.15">
      <c r="A140" s="84"/>
      <c r="B140" s="68"/>
      <c r="C140" s="91"/>
      <c r="D140" s="92"/>
      <c r="E140" s="92"/>
      <c r="F140" s="92"/>
      <c r="G140" s="92"/>
      <c r="H140" s="93"/>
      <c r="I140" s="99">
        <v>2</v>
      </c>
      <c r="J140" s="100"/>
      <c r="K140" s="74" t="s">
        <v>109</v>
      </c>
      <c r="L140" s="75"/>
      <c r="M140" s="75"/>
      <c r="N140" s="75"/>
      <c r="O140" s="75"/>
      <c r="P140" s="76"/>
      <c r="Q140" s="78" t="s">
        <v>153</v>
      </c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9"/>
      <c r="AG140" s="65"/>
      <c r="AH140" s="1" t="str">
        <f t="shared" si="5"/>
        <v/>
      </c>
      <c r="AI140" s="1">
        <f>$A$139*1000+I140</f>
        <v>22002</v>
      </c>
    </row>
    <row r="141" spans="1:35" ht="12" hidden="1" customHeight="1" x14ac:dyDescent="0.15">
      <c r="A141" s="33"/>
      <c r="B141" s="2"/>
      <c r="C141" s="36"/>
      <c r="D141" s="4"/>
      <c r="E141" s="4"/>
      <c r="F141" s="4"/>
      <c r="G141" s="4"/>
      <c r="H141" s="37"/>
      <c r="I141" s="1">
        <v>3</v>
      </c>
      <c r="K141" s="36" t="s">
        <v>174</v>
      </c>
      <c r="L141" s="4"/>
      <c r="M141" s="4"/>
      <c r="N141" s="4"/>
      <c r="O141" s="4"/>
      <c r="P141" s="37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5"/>
      <c r="AG141" s="65"/>
      <c r="AH141" s="1" t="str">
        <f t="shared" ref="AH141:AH165" si="6">IF(AG141="","",VLOOKUP(AG141,$G$250:$Q$250,11,FALSE))</f>
        <v/>
      </c>
      <c r="AI141" s="1">
        <f>$A$139*1000+I141</f>
        <v>22003</v>
      </c>
    </row>
    <row r="142" spans="1:35" ht="15" customHeight="1" x14ac:dyDescent="0.15">
      <c r="A142" s="82">
        <v>23</v>
      </c>
      <c r="B142" s="83"/>
      <c r="C142" s="88" t="s">
        <v>171</v>
      </c>
      <c r="D142" s="89"/>
      <c r="E142" s="89"/>
      <c r="F142" s="89"/>
      <c r="G142" s="89"/>
      <c r="H142" s="90"/>
      <c r="I142" s="84">
        <v>1</v>
      </c>
      <c r="J142" s="68"/>
      <c r="K142" s="69" t="s">
        <v>110</v>
      </c>
      <c r="L142" s="70"/>
      <c r="M142" s="70"/>
      <c r="N142" s="70"/>
      <c r="O142" s="70"/>
      <c r="P142" s="71"/>
      <c r="Q142" s="72" t="s">
        <v>154</v>
      </c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3"/>
      <c r="AG142" s="65"/>
      <c r="AH142" s="1" t="str">
        <f t="shared" si="6"/>
        <v/>
      </c>
      <c r="AI142" s="1">
        <f>$A$142*1000+I142</f>
        <v>23001</v>
      </c>
    </row>
    <row r="143" spans="1:35" ht="15" customHeight="1" x14ac:dyDescent="0.15">
      <c r="A143" s="82"/>
      <c r="B143" s="83"/>
      <c r="C143" s="88"/>
      <c r="D143" s="89"/>
      <c r="E143" s="89"/>
      <c r="F143" s="89"/>
      <c r="G143" s="89"/>
      <c r="H143" s="90"/>
      <c r="I143" s="80">
        <v>2</v>
      </c>
      <c r="J143" s="81"/>
      <c r="K143" s="94" t="s">
        <v>111</v>
      </c>
      <c r="L143" s="95"/>
      <c r="M143" s="95"/>
      <c r="N143" s="95"/>
      <c r="O143" s="95"/>
      <c r="P143" s="96"/>
      <c r="Q143" s="97" t="s">
        <v>155</v>
      </c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8"/>
      <c r="AG143" s="65"/>
      <c r="AH143" s="1" t="str">
        <f t="shared" si="6"/>
        <v/>
      </c>
      <c r="AI143" s="1">
        <f>$A$142*1000+I143</f>
        <v>23002</v>
      </c>
    </row>
    <row r="144" spans="1:35" ht="12" hidden="1" customHeight="1" x14ac:dyDescent="0.15">
      <c r="A144" s="33"/>
      <c r="B144" s="2"/>
      <c r="C144" s="36"/>
      <c r="D144" s="4"/>
      <c r="E144" s="4"/>
      <c r="F144" s="4"/>
      <c r="G144" s="4"/>
      <c r="H144" s="37"/>
      <c r="I144" s="1">
        <v>3</v>
      </c>
      <c r="K144" s="36" t="s">
        <v>174</v>
      </c>
      <c r="L144" s="4"/>
      <c r="M144" s="4"/>
      <c r="N144" s="4"/>
      <c r="O144" s="4"/>
      <c r="P144" s="37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5"/>
      <c r="AG144" s="65"/>
      <c r="AH144" s="1" t="str">
        <f t="shared" si="6"/>
        <v/>
      </c>
      <c r="AI144" s="1">
        <f>$A$142*1000+I144</f>
        <v>23003</v>
      </c>
    </row>
    <row r="145" spans="1:35" ht="15" customHeight="1" x14ac:dyDescent="0.15">
      <c r="A145" s="80">
        <v>24</v>
      </c>
      <c r="B145" s="81"/>
      <c r="C145" s="85" t="s">
        <v>127</v>
      </c>
      <c r="D145" s="86"/>
      <c r="E145" s="86"/>
      <c r="F145" s="86"/>
      <c r="G145" s="86"/>
      <c r="H145" s="87"/>
      <c r="I145" s="99">
        <v>1</v>
      </c>
      <c r="J145" s="100"/>
      <c r="K145" s="74" t="s">
        <v>112</v>
      </c>
      <c r="L145" s="75"/>
      <c r="M145" s="75"/>
      <c r="N145" s="75"/>
      <c r="O145" s="75"/>
      <c r="P145" s="76"/>
      <c r="Q145" s="78" t="s">
        <v>156</v>
      </c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9"/>
      <c r="AG145" s="65"/>
      <c r="AH145" s="1" t="str">
        <f t="shared" si="6"/>
        <v/>
      </c>
      <c r="AI145" s="1">
        <f t="shared" ref="AI145:AI151" si="7">$A$145*1000+I145</f>
        <v>24001</v>
      </c>
    </row>
    <row r="146" spans="1:35" ht="25.5" customHeight="1" x14ac:dyDescent="0.15">
      <c r="A146" s="82"/>
      <c r="B146" s="83"/>
      <c r="C146" s="88"/>
      <c r="D146" s="89"/>
      <c r="E146" s="89"/>
      <c r="F146" s="89"/>
      <c r="G146" s="89"/>
      <c r="H146" s="90"/>
      <c r="I146" s="99">
        <v>2</v>
      </c>
      <c r="J146" s="100"/>
      <c r="K146" s="74" t="s">
        <v>113</v>
      </c>
      <c r="L146" s="75"/>
      <c r="M146" s="75"/>
      <c r="N146" s="75"/>
      <c r="O146" s="75"/>
      <c r="P146" s="76"/>
      <c r="Q146" s="78" t="s">
        <v>157</v>
      </c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9"/>
      <c r="AG146" s="65"/>
      <c r="AH146" s="1" t="str">
        <f t="shared" si="6"/>
        <v/>
      </c>
      <c r="AI146" s="1">
        <f t="shared" si="7"/>
        <v>24002</v>
      </c>
    </row>
    <row r="147" spans="1:35" ht="15" customHeight="1" x14ac:dyDescent="0.15">
      <c r="A147" s="82"/>
      <c r="B147" s="83"/>
      <c r="C147" s="88"/>
      <c r="D147" s="89"/>
      <c r="E147" s="89"/>
      <c r="F147" s="89"/>
      <c r="G147" s="89"/>
      <c r="H147" s="90"/>
      <c r="I147" s="99">
        <v>3</v>
      </c>
      <c r="J147" s="100"/>
      <c r="K147" s="74" t="s">
        <v>303</v>
      </c>
      <c r="L147" s="75"/>
      <c r="M147" s="75"/>
      <c r="N147" s="75"/>
      <c r="O147" s="75"/>
      <c r="P147" s="76"/>
      <c r="Q147" s="78" t="s">
        <v>158</v>
      </c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9"/>
      <c r="AG147" s="65"/>
      <c r="AH147" s="1" t="str">
        <f t="shared" si="6"/>
        <v/>
      </c>
      <c r="AI147" s="1">
        <f t="shared" si="7"/>
        <v>24003</v>
      </c>
    </row>
    <row r="148" spans="1:35" ht="15" customHeight="1" x14ac:dyDescent="0.15">
      <c r="A148" s="82"/>
      <c r="B148" s="83"/>
      <c r="C148" s="88"/>
      <c r="D148" s="89"/>
      <c r="E148" s="89"/>
      <c r="F148" s="89"/>
      <c r="G148" s="89"/>
      <c r="H148" s="90"/>
      <c r="I148" s="99">
        <v>4</v>
      </c>
      <c r="J148" s="100"/>
      <c r="K148" s="74" t="s">
        <v>114</v>
      </c>
      <c r="L148" s="75"/>
      <c r="M148" s="75"/>
      <c r="N148" s="75"/>
      <c r="O148" s="75"/>
      <c r="P148" s="76"/>
      <c r="Q148" s="78" t="s">
        <v>159</v>
      </c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9"/>
      <c r="AG148" s="65"/>
      <c r="AH148" s="1" t="str">
        <f t="shared" si="6"/>
        <v/>
      </c>
      <c r="AI148" s="1">
        <f t="shared" si="7"/>
        <v>24004</v>
      </c>
    </row>
    <row r="149" spans="1:35" ht="15" customHeight="1" x14ac:dyDescent="0.15">
      <c r="A149" s="82"/>
      <c r="B149" s="83"/>
      <c r="C149" s="88"/>
      <c r="D149" s="89"/>
      <c r="E149" s="89"/>
      <c r="F149" s="89"/>
      <c r="G149" s="89"/>
      <c r="H149" s="90"/>
      <c r="I149" s="99">
        <v>5</v>
      </c>
      <c r="J149" s="100"/>
      <c r="K149" s="74" t="s">
        <v>115</v>
      </c>
      <c r="L149" s="75"/>
      <c r="M149" s="75"/>
      <c r="N149" s="75"/>
      <c r="O149" s="75"/>
      <c r="P149" s="76"/>
      <c r="Q149" s="78" t="s">
        <v>160</v>
      </c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9"/>
      <c r="AG149" s="65"/>
      <c r="AH149" s="1" t="str">
        <f t="shared" si="6"/>
        <v/>
      </c>
      <c r="AI149" s="1">
        <f t="shared" si="7"/>
        <v>24005</v>
      </c>
    </row>
    <row r="150" spans="1:35" ht="25.5" customHeight="1" x14ac:dyDescent="0.15">
      <c r="A150" s="84"/>
      <c r="B150" s="68"/>
      <c r="C150" s="91"/>
      <c r="D150" s="92"/>
      <c r="E150" s="92"/>
      <c r="F150" s="92"/>
      <c r="G150" s="92"/>
      <c r="H150" s="93"/>
      <c r="I150" s="99">
        <v>6</v>
      </c>
      <c r="J150" s="100"/>
      <c r="K150" s="74" t="s">
        <v>116</v>
      </c>
      <c r="L150" s="75"/>
      <c r="M150" s="75"/>
      <c r="N150" s="75"/>
      <c r="O150" s="75"/>
      <c r="P150" s="76"/>
      <c r="Q150" s="77" t="s">
        <v>275</v>
      </c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9"/>
      <c r="AG150" s="65"/>
      <c r="AH150" s="1" t="str">
        <f t="shared" si="6"/>
        <v/>
      </c>
      <c r="AI150" s="1">
        <f t="shared" si="7"/>
        <v>24006</v>
      </c>
    </row>
    <row r="151" spans="1:35" ht="12" hidden="1" customHeight="1" x14ac:dyDescent="0.15">
      <c r="A151" s="33"/>
      <c r="B151" s="2"/>
      <c r="C151" s="36"/>
      <c r="D151" s="4"/>
      <c r="E151" s="4"/>
      <c r="F151" s="4"/>
      <c r="G151" s="4"/>
      <c r="H151" s="37"/>
      <c r="I151" s="1">
        <v>7</v>
      </c>
      <c r="K151" s="36" t="s">
        <v>174</v>
      </c>
      <c r="L151" s="4"/>
      <c r="M151" s="4"/>
      <c r="N151" s="4"/>
      <c r="O151" s="4"/>
      <c r="P151" s="37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5"/>
      <c r="AG151" s="65"/>
      <c r="AH151" s="1" t="str">
        <f t="shared" si="6"/>
        <v/>
      </c>
      <c r="AI151" s="1">
        <f t="shared" si="7"/>
        <v>24007</v>
      </c>
    </row>
    <row r="152" spans="1:35" ht="15" customHeight="1" x14ac:dyDescent="0.15">
      <c r="A152" s="80">
        <v>25</v>
      </c>
      <c r="B152" s="81"/>
      <c r="C152" s="85" t="s">
        <v>128</v>
      </c>
      <c r="D152" s="86"/>
      <c r="E152" s="86"/>
      <c r="F152" s="86"/>
      <c r="G152" s="86"/>
      <c r="H152" s="87"/>
      <c r="I152" s="99">
        <v>1</v>
      </c>
      <c r="J152" s="100"/>
      <c r="K152" s="74" t="s">
        <v>117</v>
      </c>
      <c r="L152" s="75"/>
      <c r="M152" s="75"/>
      <c r="N152" s="75"/>
      <c r="O152" s="75"/>
      <c r="P152" s="76"/>
      <c r="Q152" s="78" t="s">
        <v>161</v>
      </c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9"/>
      <c r="AG152" s="65"/>
      <c r="AH152" s="1" t="str">
        <f t="shared" si="6"/>
        <v/>
      </c>
      <c r="AI152" s="1">
        <f>$A$152*1000+I152</f>
        <v>25001</v>
      </c>
    </row>
    <row r="153" spans="1:35" ht="15" customHeight="1" x14ac:dyDescent="0.15">
      <c r="A153" s="84"/>
      <c r="B153" s="68"/>
      <c r="C153" s="91"/>
      <c r="D153" s="92"/>
      <c r="E153" s="92"/>
      <c r="F153" s="92"/>
      <c r="G153" s="92"/>
      <c r="H153" s="93"/>
      <c r="I153" s="99">
        <v>2</v>
      </c>
      <c r="J153" s="100"/>
      <c r="K153" s="74" t="s">
        <v>118</v>
      </c>
      <c r="L153" s="75"/>
      <c r="M153" s="75"/>
      <c r="N153" s="75"/>
      <c r="O153" s="75"/>
      <c r="P153" s="76"/>
      <c r="Q153" s="78" t="s">
        <v>162</v>
      </c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9"/>
      <c r="AG153" s="65"/>
      <c r="AH153" s="1" t="str">
        <f t="shared" si="6"/>
        <v/>
      </c>
      <c r="AI153" s="1">
        <f>$A$152*1000+I153</f>
        <v>25002</v>
      </c>
    </row>
    <row r="154" spans="1:35" ht="12" hidden="1" customHeight="1" x14ac:dyDescent="0.15">
      <c r="A154" s="33"/>
      <c r="B154" s="2"/>
      <c r="C154" s="36"/>
      <c r="D154" s="4"/>
      <c r="E154" s="4"/>
      <c r="F154" s="4"/>
      <c r="G154" s="4"/>
      <c r="H154" s="37"/>
      <c r="I154" s="1">
        <v>3</v>
      </c>
      <c r="K154" s="36" t="s">
        <v>174</v>
      </c>
      <c r="L154" s="4"/>
      <c r="M154" s="4"/>
      <c r="N154" s="4"/>
      <c r="O154" s="4"/>
      <c r="P154" s="37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5"/>
      <c r="AG154" s="65"/>
      <c r="AH154" s="1" t="str">
        <f t="shared" si="6"/>
        <v/>
      </c>
      <c r="AI154" s="1">
        <f>$A$152*1000+I154</f>
        <v>25003</v>
      </c>
    </row>
    <row r="155" spans="1:35" ht="39.75" customHeight="1" x14ac:dyDescent="0.15">
      <c r="A155" s="82">
        <v>26</v>
      </c>
      <c r="B155" s="83"/>
      <c r="C155" s="88" t="s">
        <v>254</v>
      </c>
      <c r="D155" s="89"/>
      <c r="E155" s="89"/>
      <c r="F155" s="89"/>
      <c r="G155" s="89"/>
      <c r="H155" s="90"/>
      <c r="I155" s="84">
        <v>1</v>
      </c>
      <c r="J155" s="68"/>
      <c r="K155" s="74" t="s">
        <v>255</v>
      </c>
      <c r="L155" s="75"/>
      <c r="M155" s="75"/>
      <c r="N155" s="75"/>
      <c r="O155" s="75"/>
      <c r="P155" s="76"/>
      <c r="Q155" s="77" t="s">
        <v>258</v>
      </c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9"/>
      <c r="AG155" s="65"/>
      <c r="AH155" s="1" t="str">
        <f t="shared" si="6"/>
        <v/>
      </c>
      <c r="AI155" s="1">
        <f>$A$155*1000+I155</f>
        <v>26001</v>
      </c>
    </row>
    <row r="156" spans="1:35" ht="15" customHeight="1" x14ac:dyDescent="0.15">
      <c r="A156" s="82"/>
      <c r="B156" s="83"/>
      <c r="C156" s="88"/>
      <c r="D156" s="89"/>
      <c r="E156" s="89"/>
      <c r="F156" s="89"/>
      <c r="G156" s="89"/>
      <c r="H156" s="90"/>
      <c r="I156" s="99">
        <v>2</v>
      </c>
      <c r="J156" s="100"/>
      <c r="K156" s="74" t="s">
        <v>256</v>
      </c>
      <c r="L156" s="75"/>
      <c r="M156" s="75"/>
      <c r="N156" s="75"/>
      <c r="O156" s="75"/>
      <c r="P156" s="76"/>
      <c r="Q156" s="77" t="s">
        <v>259</v>
      </c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9"/>
      <c r="AG156" s="65"/>
      <c r="AH156" s="1" t="str">
        <f t="shared" si="6"/>
        <v/>
      </c>
      <c r="AI156" s="1">
        <f>$A$155*1000+I156</f>
        <v>26002</v>
      </c>
    </row>
    <row r="157" spans="1:35" ht="23.25" customHeight="1" x14ac:dyDescent="0.15">
      <c r="A157" s="84"/>
      <c r="B157" s="68"/>
      <c r="C157" s="91"/>
      <c r="D157" s="92"/>
      <c r="E157" s="92"/>
      <c r="F157" s="92"/>
      <c r="G157" s="92"/>
      <c r="H157" s="93"/>
      <c r="I157" s="99">
        <v>3</v>
      </c>
      <c r="J157" s="100"/>
      <c r="K157" s="74" t="s">
        <v>257</v>
      </c>
      <c r="L157" s="75"/>
      <c r="M157" s="75"/>
      <c r="N157" s="75"/>
      <c r="O157" s="75"/>
      <c r="P157" s="76"/>
      <c r="Q157" s="77" t="s">
        <v>260</v>
      </c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9"/>
      <c r="AG157" s="65"/>
      <c r="AH157" s="1" t="str">
        <f t="shared" si="6"/>
        <v/>
      </c>
      <c r="AI157" s="1">
        <f>$A$155*1000+I157</f>
        <v>26003</v>
      </c>
    </row>
    <row r="158" spans="1:35" ht="15" customHeight="1" x14ac:dyDescent="0.15">
      <c r="A158" s="82">
        <v>27</v>
      </c>
      <c r="B158" s="83"/>
      <c r="C158" s="85" t="s">
        <v>261</v>
      </c>
      <c r="D158" s="86"/>
      <c r="E158" s="86"/>
      <c r="F158" s="86"/>
      <c r="G158" s="86"/>
      <c r="H158" s="87"/>
      <c r="I158" s="99">
        <v>1</v>
      </c>
      <c r="J158" s="100"/>
      <c r="K158" s="74" t="s">
        <v>262</v>
      </c>
      <c r="L158" s="75"/>
      <c r="M158" s="75"/>
      <c r="N158" s="75"/>
      <c r="O158" s="75"/>
      <c r="P158" s="76"/>
      <c r="Q158" s="77" t="s">
        <v>263</v>
      </c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9"/>
      <c r="AG158" s="65"/>
      <c r="AH158" s="1" t="str">
        <f t="shared" si="6"/>
        <v/>
      </c>
      <c r="AI158" s="1">
        <f>$A$158*1000+I158</f>
        <v>27001</v>
      </c>
    </row>
    <row r="159" spans="1:35" ht="15" customHeight="1" x14ac:dyDescent="0.15">
      <c r="A159" s="84"/>
      <c r="B159" s="68"/>
      <c r="C159" s="91"/>
      <c r="D159" s="92"/>
      <c r="E159" s="92"/>
      <c r="F159" s="92"/>
      <c r="G159" s="92"/>
      <c r="H159" s="93"/>
      <c r="I159" s="99">
        <v>2</v>
      </c>
      <c r="J159" s="100"/>
      <c r="K159" s="74" t="s">
        <v>264</v>
      </c>
      <c r="L159" s="75"/>
      <c r="M159" s="75"/>
      <c r="N159" s="75"/>
      <c r="O159" s="75"/>
      <c r="P159" s="76"/>
      <c r="Q159" s="77" t="s">
        <v>265</v>
      </c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9"/>
      <c r="AG159" s="65"/>
      <c r="AH159" s="1" t="str">
        <f t="shared" si="6"/>
        <v/>
      </c>
      <c r="AI159" s="1">
        <f>$A$158*1000+I159</f>
        <v>27002</v>
      </c>
    </row>
    <row r="160" spans="1:35" ht="25.5" customHeight="1" x14ac:dyDescent="0.15">
      <c r="A160" s="82">
        <v>28</v>
      </c>
      <c r="B160" s="83"/>
      <c r="C160" s="88" t="s">
        <v>6</v>
      </c>
      <c r="D160" s="89"/>
      <c r="E160" s="89"/>
      <c r="F160" s="89"/>
      <c r="G160" s="89"/>
      <c r="H160" s="90"/>
      <c r="I160" s="84">
        <v>1</v>
      </c>
      <c r="J160" s="68"/>
      <c r="K160" s="69" t="s">
        <v>266</v>
      </c>
      <c r="L160" s="70"/>
      <c r="M160" s="70"/>
      <c r="N160" s="70"/>
      <c r="O160" s="70"/>
      <c r="P160" s="71"/>
      <c r="Q160" s="136" t="s">
        <v>267</v>
      </c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2"/>
      <c r="AG160" s="65"/>
      <c r="AH160" s="1" t="str">
        <f t="shared" si="6"/>
        <v/>
      </c>
      <c r="AI160" s="1">
        <f t="shared" ref="AI160:AI165" si="8">$A$160*1000+I160</f>
        <v>28001</v>
      </c>
    </row>
    <row r="161" spans="1:35" ht="15" customHeight="1" x14ac:dyDescent="0.15">
      <c r="A161" s="82"/>
      <c r="B161" s="83"/>
      <c r="C161" s="88"/>
      <c r="D161" s="89"/>
      <c r="E161" s="89"/>
      <c r="F161" s="89"/>
      <c r="G161" s="89"/>
      <c r="H161" s="90"/>
      <c r="I161" s="99">
        <v>2</v>
      </c>
      <c r="J161" s="100"/>
      <c r="K161" s="74" t="s">
        <v>188</v>
      </c>
      <c r="L161" s="75"/>
      <c r="M161" s="75"/>
      <c r="N161" s="75"/>
      <c r="O161" s="75"/>
      <c r="P161" s="76"/>
      <c r="Q161" s="77" t="s">
        <v>163</v>
      </c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9"/>
      <c r="AG161" s="65"/>
      <c r="AH161" s="1" t="str">
        <f t="shared" si="6"/>
        <v/>
      </c>
      <c r="AI161" s="1">
        <f t="shared" si="8"/>
        <v>28002</v>
      </c>
    </row>
    <row r="162" spans="1:35" ht="25.5" customHeight="1" x14ac:dyDescent="0.15">
      <c r="A162" s="82"/>
      <c r="B162" s="83"/>
      <c r="C162" s="88"/>
      <c r="D162" s="89"/>
      <c r="E162" s="89"/>
      <c r="F162" s="89"/>
      <c r="G162" s="89"/>
      <c r="H162" s="90"/>
      <c r="I162" s="99">
        <v>3</v>
      </c>
      <c r="J162" s="100"/>
      <c r="K162" s="74" t="s">
        <v>189</v>
      </c>
      <c r="L162" s="75"/>
      <c r="M162" s="75"/>
      <c r="N162" s="75"/>
      <c r="O162" s="75"/>
      <c r="P162" s="76"/>
      <c r="Q162" s="136" t="s">
        <v>164</v>
      </c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2"/>
      <c r="AG162" s="65"/>
      <c r="AH162" s="1" t="str">
        <f t="shared" si="6"/>
        <v/>
      </c>
      <c r="AI162" s="1">
        <f t="shared" si="8"/>
        <v>28003</v>
      </c>
    </row>
    <row r="163" spans="1:35" ht="15" customHeight="1" x14ac:dyDescent="0.15">
      <c r="A163" s="82"/>
      <c r="B163" s="83"/>
      <c r="C163" s="88"/>
      <c r="D163" s="89"/>
      <c r="E163" s="89"/>
      <c r="F163" s="89"/>
      <c r="G163" s="89"/>
      <c r="H163" s="90"/>
      <c r="I163" s="99">
        <v>4</v>
      </c>
      <c r="J163" s="100"/>
      <c r="K163" s="74" t="s">
        <v>268</v>
      </c>
      <c r="L163" s="75"/>
      <c r="M163" s="75"/>
      <c r="N163" s="75"/>
      <c r="O163" s="75"/>
      <c r="P163" s="76"/>
      <c r="Q163" s="77" t="s">
        <v>269</v>
      </c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9"/>
      <c r="AG163" s="65"/>
      <c r="AH163" s="1" t="str">
        <f t="shared" si="6"/>
        <v/>
      </c>
      <c r="AI163" s="1">
        <f t="shared" si="8"/>
        <v>28004</v>
      </c>
    </row>
    <row r="164" spans="1:35" ht="25.5" customHeight="1" x14ac:dyDescent="0.15">
      <c r="A164" s="84"/>
      <c r="B164" s="68"/>
      <c r="C164" s="91"/>
      <c r="D164" s="92"/>
      <c r="E164" s="92"/>
      <c r="F164" s="92"/>
      <c r="G164" s="92"/>
      <c r="H164" s="93"/>
      <c r="I164" s="99">
        <v>5</v>
      </c>
      <c r="J164" s="100"/>
      <c r="K164" s="74" t="s">
        <v>6</v>
      </c>
      <c r="L164" s="75"/>
      <c r="M164" s="75"/>
      <c r="N164" s="75"/>
      <c r="O164" s="75"/>
      <c r="P164" s="76"/>
      <c r="Q164" s="77" t="s">
        <v>276</v>
      </c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9"/>
      <c r="AG164" s="65"/>
      <c r="AH164" s="1" t="str">
        <f t="shared" si="6"/>
        <v/>
      </c>
      <c r="AI164" s="1">
        <f t="shared" si="8"/>
        <v>28005</v>
      </c>
    </row>
    <row r="165" spans="1:35" ht="11.25" hidden="1" customHeight="1" x14ac:dyDescent="0.15">
      <c r="A165" s="2"/>
      <c r="B165" s="2"/>
      <c r="I165" s="1">
        <v>6</v>
      </c>
      <c r="K165" s="1" t="s">
        <v>174</v>
      </c>
      <c r="AH165" s="1" t="str">
        <f t="shared" si="6"/>
        <v/>
      </c>
      <c r="AI165" s="1">
        <f t="shared" si="8"/>
        <v>28006</v>
      </c>
    </row>
    <row r="169" spans="1:35" hidden="1" x14ac:dyDescent="0.15"/>
    <row r="170" spans="1:35" hidden="1" x14ac:dyDescent="0.15"/>
    <row r="171" spans="1:35" hidden="1" x14ac:dyDescent="0.15"/>
    <row r="172" spans="1:35" hidden="1" x14ac:dyDescent="0.15"/>
    <row r="173" spans="1:35" hidden="1" x14ac:dyDescent="0.15"/>
    <row r="174" spans="1:35" hidden="1" x14ac:dyDescent="0.15"/>
    <row r="175" spans="1:35" ht="15" customHeight="1" x14ac:dyDescent="0.15">
      <c r="A175" s="1" t="s">
        <v>203</v>
      </c>
    </row>
    <row r="176" spans="1:35" ht="15" customHeight="1" x14ac:dyDescent="0.15">
      <c r="A176" s="11"/>
      <c r="B176" s="12" t="s">
        <v>89</v>
      </c>
      <c r="C176" s="12"/>
      <c r="D176" s="12"/>
      <c r="E176" s="12"/>
      <c r="F176" s="12"/>
      <c r="G176" s="12"/>
      <c r="H176" s="12"/>
      <c r="I176" s="12"/>
      <c r="J176" s="13" t="s">
        <v>90</v>
      </c>
      <c r="K176" s="12"/>
      <c r="L176" s="12"/>
      <c r="M176" s="12"/>
      <c r="N176" s="12"/>
      <c r="O176" s="12"/>
      <c r="P176" s="12"/>
      <c r="Q176" s="12"/>
      <c r="R176" s="13" t="s">
        <v>165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4"/>
    </row>
    <row r="177" spans="1:36" ht="15" customHeight="1" x14ac:dyDescent="0.15">
      <c r="A177" s="15"/>
      <c r="B177" s="16" t="s">
        <v>87</v>
      </c>
      <c r="C177" s="17"/>
      <c r="D177" s="16" t="s">
        <v>7</v>
      </c>
      <c r="E177" s="17"/>
      <c r="F177" s="17"/>
      <c r="G177" s="17"/>
      <c r="H177" s="17"/>
      <c r="I177" s="18"/>
      <c r="J177" s="16" t="s">
        <v>87</v>
      </c>
      <c r="K177" s="17"/>
      <c r="L177" s="19" t="s">
        <v>7</v>
      </c>
      <c r="M177" s="20"/>
      <c r="N177" s="20"/>
      <c r="O177" s="20"/>
      <c r="P177" s="20"/>
      <c r="Q177" s="21"/>
      <c r="R177" s="22" t="s">
        <v>183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23"/>
    </row>
    <row r="178" spans="1:36" ht="15" customHeight="1" x14ac:dyDescent="0.15">
      <c r="A178" s="113" t="s">
        <v>175</v>
      </c>
      <c r="B178" s="240">
        <v>1</v>
      </c>
      <c r="C178" s="241"/>
      <c r="D178" s="115" t="str">
        <f>IF(ISERROR(LOOKUP(B178,$A$50:$B$165,$C$50:$C$165)),"",LOOKUP(B178,$A$50:$B$165,$C$50:$C$165))</f>
        <v>文具・印章
事務用機器</v>
      </c>
      <c r="E178" s="116"/>
      <c r="F178" s="116"/>
      <c r="G178" s="116"/>
      <c r="H178" s="116"/>
      <c r="I178" s="117"/>
      <c r="J178" s="238">
        <v>1</v>
      </c>
      <c r="K178" s="239"/>
      <c r="L178" s="74" t="str">
        <f t="shared" ref="L178:L198" si="9">IF(J178="","",IF(ISERROR(LOOKUP(AH178,$AI$50:$AI$165,$K$50:$K$165)),"",LOOKUP(AH178,$AI$50:$AI$165,$K$50:$K$165)))</f>
        <v>文具</v>
      </c>
      <c r="M178" s="75"/>
      <c r="N178" s="75"/>
      <c r="O178" s="75"/>
      <c r="P178" s="75"/>
      <c r="Q178" s="76"/>
      <c r="R178" s="246" t="s">
        <v>342</v>
      </c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247"/>
      <c r="AG178" s="248"/>
      <c r="AH178" s="1">
        <f>IF(OR($B$178="",J178=""),"",$B$178*1000+J178)</f>
        <v>1001</v>
      </c>
      <c r="AI178" s="1">
        <v>1</v>
      </c>
      <c r="AJ178" s="1">
        <v>1</v>
      </c>
    </row>
    <row r="179" spans="1:36" ht="15" customHeight="1" x14ac:dyDescent="0.15">
      <c r="A179" s="113"/>
      <c r="B179" s="242"/>
      <c r="C179" s="243"/>
      <c r="D179" s="118"/>
      <c r="E179" s="119"/>
      <c r="F179" s="119"/>
      <c r="G179" s="119"/>
      <c r="H179" s="119"/>
      <c r="I179" s="120"/>
      <c r="J179" s="238">
        <v>2</v>
      </c>
      <c r="K179" s="239"/>
      <c r="L179" s="74" t="str">
        <f t="shared" si="9"/>
        <v>用紙</v>
      </c>
      <c r="M179" s="75"/>
      <c r="N179" s="75"/>
      <c r="O179" s="75"/>
      <c r="P179" s="75"/>
      <c r="Q179" s="76"/>
      <c r="R179" s="249"/>
      <c r="S179" s="250"/>
      <c r="T179" s="250"/>
      <c r="U179" s="250"/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  <c r="AF179" s="250"/>
      <c r="AG179" s="251"/>
      <c r="AH179" s="1">
        <f t="shared" ref="AH179:AH184" si="10">IF(OR($B$178="",J179=""),"",$B$178*1000+J179)</f>
        <v>1002</v>
      </c>
      <c r="AI179" s="1">
        <v>1</v>
      </c>
      <c r="AJ179" s="1">
        <v>2</v>
      </c>
    </row>
    <row r="180" spans="1:36" ht="15" customHeight="1" x14ac:dyDescent="0.15">
      <c r="A180" s="113"/>
      <c r="B180" s="242"/>
      <c r="C180" s="243"/>
      <c r="D180" s="118"/>
      <c r="E180" s="119"/>
      <c r="F180" s="119"/>
      <c r="G180" s="119"/>
      <c r="H180" s="119"/>
      <c r="I180" s="120"/>
      <c r="J180" s="238">
        <v>3</v>
      </c>
      <c r="K180" s="239"/>
      <c r="L180" s="74" t="str">
        <f t="shared" si="9"/>
        <v>事務機器</v>
      </c>
      <c r="M180" s="75"/>
      <c r="N180" s="75"/>
      <c r="O180" s="75"/>
      <c r="P180" s="75"/>
      <c r="Q180" s="76"/>
      <c r="R180" s="249"/>
      <c r="S180" s="250"/>
      <c r="T180" s="250"/>
      <c r="U180" s="250"/>
      <c r="V180" s="250"/>
      <c r="W180" s="250"/>
      <c r="X180" s="250"/>
      <c r="Y180" s="250"/>
      <c r="Z180" s="250"/>
      <c r="AA180" s="250"/>
      <c r="AB180" s="250"/>
      <c r="AC180" s="250"/>
      <c r="AD180" s="250"/>
      <c r="AE180" s="250"/>
      <c r="AF180" s="250"/>
      <c r="AG180" s="251"/>
      <c r="AH180" s="1">
        <f t="shared" si="10"/>
        <v>1003</v>
      </c>
      <c r="AI180" s="1">
        <v>1</v>
      </c>
      <c r="AJ180" s="1">
        <v>3</v>
      </c>
    </row>
    <row r="181" spans="1:36" ht="15" customHeight="1" x14ac:dyDescent="0.15">
      <c r="A181" s="113"/>
      <c r="B181" s="242"/>
      <c r="C181" s="243"/>
      <c r="D181" s="118"/>
      <c r="E181" s="119"/>
      <c r="F181" s="119"/>
      <c r="G181" s="119"/>
      <c r="H181" s="119"/>
      <c r="I181" s="120"/>
      <c r="J181" s="238">
        <v>4</v>
      </c>
      <c r="K181" s="239"/>
      <c r="L181" s="74" t="str">
        <f t="shared" si="9"/>
        <v>ＯＡ機器類</v>
      </c>
      <c r="M181" s="75"/>
      <c r="N181" s="75"/>
      <c r="O181" s="75"/>
      <c r="P181" s="75"/>
      <c r="Q181" s="76"/>
      <c r="R181" s="249"/>
      <c r="S181" s="250"/>
      <c r="T181" s="250"/>
      <c r="U181" s="250"/>
      <c r="V181" s="250"/>
      <c r="W181" s="250"/>
      <c r="X181" s="250"/>
      <c r="Y181" s="250"/>
      <c r="Z181" s="250"/>
      <c r="AA181" s="250"/>
      <c r="AB181" s="250"/>
      <c r="AC181" s="250"/>
      <c r="AD181" s="250"/>
      <c r="AE181" s="250"/>
      <c r="AF181" s="250"/>
      <c r="AG181" s="251"/>
      <c r="AH181" s="1">
        <f t="shared" si="10"/>
        <v>1004</v>
      </c>
      <c r="AI181" s="1">
        <v>1</v>
      </c>
      <c r="AJ181" s="1">
        <v>4</v>
      </c>
    </row>
    <row r="182" spans="1:36" ht="15" customHeight="1" x14ac:dyDescent="0.15">
      <c r="A182" s="113"/>
      <c r="B182" s="242"/>
      <c r="C182" s="243"/>
      <c r="D182" s="118"/>
      <c r="E182" s="119"/>
      <c r="F182" s="119"/>
      <c r="G182" s="119"/>
      <c r="H182" s="119"/>
      <c r="I182" s="120"/>
      <c r="J182" s="238">
        <v>5</v>
      </c>
      <c r="K182" s="239"/>
      <c r="L182" s="74" t="str">
        <f t="shared" si="9"/>
        <v>事務用調度品</v>
      </c>
      <c r="M182" s="75"/>
      <c r="N182" s="75"/>
      <c r="O182" s="75"/>
      <c r="P182" s="75"/>
      <c r="Q182" s="76"/>
      <c r="R182" s="249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50"/>
      <c r="AC182" s="250"/>
      <c r="AD182" s="250"/>
      <c r="AE182" s="250"/>
      <c r="AF182" s="250"/>
      <c r="AG182" s="251"/>
      <c r="AH182" s="1">
        <f t="shared" si="10"/>
        <v>1005</v>
      </c>
      <c r="AI182" s="1">
        <v>1</v>
      </c>
      <c r="AJ182" s="1">
        <v>5</v>
      </c>
    </row>
    <row r="183" spans="1:36" ht="15" customHeight="1" x14ac:dyDescent="0.15">
      <c r="A183" s="113"/>
      <c r="B183" s="242"/>
      <c r="C183" s="243"/>
      <c r="D183" s="118"/>
      <c r="E183" s="119"/>
      <c r="F183" s="119"/>
      <c r="G183" s="119"/>
      <c r="H183" s="119"/>
      <c r="I183" s="120"/>
      <c r="J183" s="238">
        <v>6</v>
      </c>
      <c r="K183" s="239"/>
      <c r="L183" s="74" t="str">
        <f t="shared" si="9"/>
        <v>印章</v>
      </c>
      <c r="M183" s="75"/>
      <c r="N183" s="75"/>
      <c r="O183" s="75"/>
      <c r="P183" s="75"/>
      <c r="Q183" s="76"/>
      <c r="R183" s="249"/>
      <c r="S183" s="250"/>
      <c r="T183" s="250"/>
      <c r="U183" s="250"/>
      <c r="V183" s="250"/>
      <c r="W183" s="250"/>
      <c r="X183" s="250"/>
      <c r="Y183" s="250"/>
      <c r="Z183" s="250"/>
      <c r="AA183" s="250"/>
      <c r="AB183" s="250"/>
      <c r="AC183" s="250"/>
      <c r="AD183" s="250"/>
      <c r="AE183" s="250"/>
      <c r="AF183" s="250"/>
      <c r="AG183" s="251"/>
      <c r="AH183" s="1">
        <f t="shared" si="10"/>
        <v>1006</v>
      </c>
      <c r="AI183" s="1">
        <v>1</v>
      </c>
      <c r="AJ183" s="1">
        <v>6</v>
      </c>
    </row>
    <row r="184" spans="1:36" ht="15" customHeight="1" x14ac:dyDescent="0.15">
      <c r="A184" s="114"/>
      <c r="B184" s="244"/>
      <c r="C184" s="245"/>
      <c r="D184" s="121"/>
      <c r="E184" s="122"/>
      <c r="F184" s="122"/>
      <c r="G184" s="122"/>
      <c r="H184" s="122"/>
      <c r="I184" s="123"/>
      <c r="J184" s="238"/>
      <c r="K184" s="239"/>
      <c r="L184" s="74" t="str">
        <f t="shared" si="9"/>
        <v/>
      </c>
      <c r="M184" s="75"/>
      <c r="N184" s="75"/>
      <c r="O184" s="75"/>
      <c r="P184" s="75"/>
      <c r="Q184" s="76"/>
      <c r="R184" s="252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4"/>
      <c r="AH184" s="1" t="str">
        <f t="shared" si="10"/>
        <v/>
      </c>
      <c r="AI184" s="1">
        <v>1</v>
      </c>
      <c r="AJ184" s="1">
        <v>7</v>
      </c>
    </row>
    <row r="185" spans="1:36" ht="15" customHeight="1" x14ac:dyDescent="0.15">
      <c r="A185" s="112" t="s">
        <v>176</v>
      </c>
      <c r="B185" s="240">
        <v>2</v>
      </c>
      <c r="C185" s="241"/>
      <c r="D185" s="115" t="str">
        <f>IF(ISERROR(LOOKUP(B185,$A$50:$B$165,$C$50:$C$165)),"",LOOKUP(B185,$A$50:$B$165,$C$50:$C$165))</f>
        <v>図書・地図</v>
      </c>
      <c r="E185" s="116"/>
      <c r="F185" s="116"/>
      <c r="G185" s="116"/>
      <c r="H185" s="116"/>
      <c r="I185" s="117"/>
      <c r="J185" s="238">
        <v>1</v>
      </c>
      <c r="K185" s="239"/>
      <c r="L185" s="74" t="str">
        <f t="shared" si="9"/>
        <v>書籍</v>
      </c>
      <c r="M185" s="75"/>
      <c r="N185" s="75"/>
      <c r="O185" s="75"/>
      <c r="P185" s="75"/>
      <c r="Q185" s="76"/>
      <c r="R185" s="246" t="s">
        <v>343</v>
      </c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8"/>
      <c r="AH185" s="1">
        <f>IF(OR($B$185="",J185=""),"",$B$185*1000+J185)</f>
        <v>2001</v>
      </c>
      <c r="AI185" s="1">
        <v>2</v>
      </c>
      <c r="AJ185" s="1">
        <v>1</v>
      </c>
    </row>
    <row r="186" spans="1:36" ht="15" customHeight="1" x14ac:dyDescent="0.15">
      <c r="A186" s="113"/>
      <c r="B186" s="242"/>
      <c r="C186" s="243"/>
      <c r="D186" s="118"/>
      <c r="E186" s="119"/>
      <c r="F186" s="119"/>
      <c r="G186" s="119"/>
      <c r="H186" s="119"/>
      <c r="I186" s="120"/>
      <c r="J186" s="238">
        <v>2</v>
      </c>
      <c r="K186" s="239"/>
      <c r="L186" s="74" t="str">
        <f t="shared" si="9"/>
        <v>地図</v>
      </c>
      <c r="M186" s="75"/>
      <c r="N186" s="75"/>
      <c r="O186" s="75"/>
      <c r="P186" s="75"/>
      <c r="Q186" s="76"/>
      <c r="R186" s="249"/>
      <c r="S186" s="250"/>
      <c r="T186" s="250"/>
      <c r="U186" s="250"/>
      <c r="V186" s="250"/>
      <c r="W186" s="250"/>
      <c r="X186" s="250"/>
      <c r="Y186" s="250"/>
      <c r="Z186" s="250"/>
      <c r="AA186" s="250"/>
      <c r="AB186" s="250"/>
      <c r="AC186" s="250"/>
      <c r="AD186" s="250"/>
      <c r="AE186" s="250"/>
      <c r="AF186" s="250"/>
      <c r="AG186" s="251"/>
      <c r="AH186" s="1">
        <f t="shared" ref="AH186:AH191" si="11">IF(OR($B$185="",J186=""),"",$B$185*1000+J186)</f>
        <v>2002</v>
      </c>
      <c r="AI186" s="1">
        <v>2</v>
      </c>
      <c r="AJ186" s="1">
        <v>2</v>
      </c>
    </row>
    <row r="187" spans="1:36" ht="15" customHeight="1" x14ac:dyDescent="0.15">
      <c r="A187" s="113"/>
      <c r="B187" s="242"/>
      <c r="C187" s="243"/>
      <c r="D187" s="118"/>
      <c r="E187" s="119"/>
      <c r="F187" s="119"/>
      <c r="G187" s="119"/>
      <c r="H187" s="119"/>
      <c r="I187" s="120"/>
      <c r="J187" s="238"/>
      <c r="K187" s="239"/>
      <c r="L187" s="74" t="str">
        <f t="shared" si="9"/>
        <v/>
      </c>
      <c r="M187" s="75"/>
      <c r="N187" s="75"/>
      <c r="O187" s="75"/>
      <c r="P187" s="75"/>
      <c r="Q187" s="76"/>
      <c r="R187" s="249"/>
      <c r="S187" s="250"/>
      <c r="T187" s="250"/>
      <c r="U187" s="250"/>
      <c r="V187" s="250"/>
      <c r="W187" s="250"/>
      <c r="X187" s="250"/>
      <c r="Y187" s="250"/>
      <c r="Z187" s="250"/>
      <c r="AA187" s="250"/>
      <c r="AB187" s="250"/>
      <c r="AC187" s="250"/>
      <c r="AD187" s="250"/>
      <c r="AE187" s="250"/>
      <c r="AF187" s="250"/>
      <c r="AG187" s="251"/>
      <c r="AH187" s="1" t="str">
        <f t="shared" si="11"/>
        <v/>
      </c>
      <c r="AI187" s="1">
        <v>2</v>
      </c>
      <c r="AJ187" s="1">
        <v>3</v>
      </c>
    </row>
    <row r="188" spans="1:36" ht="15" customHeight="1" x14ac:dyDescent="0.15">
      <c r="A188" s="113"/>
      <c r="B188" s="242"/>
      <c r="C188" s="243"/>
      <c r="D188" s="118"/>
      <c r="E188" s="119"/>
      <c r="F188" s="119"/>
      <c r="G188" s="119"/>
      <c r="H188" s="119"/>
      <c r="I188" s="120"/>
      <c r="J188" s="238"/>
      <c r="K188" s="239"/>
      <c r="L188" s="74" t="str">
        <f t="shared" si="9"/>
        <v/>
      </c>
      <c r="M188" s="75"/>
      <c r="N188" s="75"/>
      <c r="O188" s="75"/>
      <c r="P188" s="75"/>
      <c r="Q188" s="76"/>
      <c r="R188" s="249"/>
      <c r="S188" s="250"/>
      <c r="T188" s="250"/>
      <c r="U188" s="250"/>
      <c r="V188" s="250"/>
      <c r="W188" s="250"/>
      <c r="X188" s="250"/>
      <c r="Y188" s="250"/>
      <c r="Z188" s="250"/>
      <c r="AA188" s="250"/>
      <c r="AB188" s="250"/>
      <c r="AC188" s="250"/>
      <c r="AD188" s="250"/>
      <c r="AE188" s="250"/>
      <c r="AF188" s="250"/>
      <c r="AG188" s="251"/>
      <c r="AH188" s="1" t="str">
        <f t="shared" si="11"/>
        <v/>
      </c>
      <c r="AI188" s="1">
        <v>2</v>
      </c>
      <c r="AJ188" s="1">
        <v>4</v>
      </c>
    </row>
    <row r="189" spans="1:36" ht="15" customHeight="1" x14ac:dyDescent="0.15">
      <c r="A189" s="113"/>
      <c r="B189" s="242"/>
      <c r="C189" s="243"/>
      <c r="D189" s="118"/>
      <c r="E189" s="119"/>
      <c r="F189" s="119"/>
      <c r="G189" s="119"/>
      <c r="H189" s="119"/>
      <c r="I189" s="120"/>
      <c r="J189" s="238"/>
      <c r="K189" s="239"/>
      <c r="L189" s="74" t="str">
        <f t="shared" si="9"/>
        <v/>
      </c>
      <c r="M189" s="75"/>
      <c r="N189" s="75"/>
      <c r="O189" s="75"/>
      <c r="P189" s="75"/>
      <c r="Q189" s="76"/>
      <c r="R189" s="249"/>
      <c r="S189" s="250"/>
      <c r="T189" s="250"/>
      <c r="U189" s="250"/>
      <c r="V189" s="250"/>
      <c r="W189" s="250"/>
      <c r="X189" s="250"/>
      <c r="Y189" s="250"/>
      <c r="Z189" s="250"/>
      <c r="AA189" s="250"/>
      <c r="AB189" s="250"/>
      <c r="AC189" s="250"/>
      <c r="AD189" s="250"/>
      <c r="AE189" s="250"/>
      <c r="AF189" s="250"/>
      <c r="AG189" s="251"/>
      <c r="AH189" s="1" t="str">
        <f t="shared" si="11"/>
        <v/>
      </c>
      <c r="AI189" s="1">
        <v>2</v>
      </c>
      <c r="AJ189" s="1">
        <v>5</v>
      </c>
    </row>
    <row r="190" spans="1:36" ht="15" customHeight="1" x14ac:dyDescent="0.15">
      <c r="A190" s="113"/>
      <c r="B190" s="242"/>
      <c r="C190" s="243"/>
      <c r="D190" s="118"/>
      <c r="E190" s="119"/>
      <c r="F190" s="119"/>
      <c r="G190" s="119"/>
      <c r="H190" s="119"/>
      <c r="I190" s="120"/>
      <c r="J190" s="238"/>
      <c r="K190" s="239"/>
      <c r="L190" s="74" t="str">
        <f t="shared" si="9"/>
        <v/>
      </c>
      <c r="M190" s="75"/>
      <c r="N190" s="75"/>
      <c r="O190" s="75"/>
      <c r="P190" s="75"/>
      <c r="Q190" s="76"/>
      <c r="R190" s="249"/>
      <c r="S190" s="250"/>
      <c r="T190" s="250"/>
      <c r="U190" s="250"/>
      <c r="V190" s="250"/>
      <c r="W190" s="250"/>
      <c r="X190" s="250"/>
      <c r="Y190" s="250"/>
      <c r="Z190" s="250"/>
      <c r="AA190" s="250"/>
      <c r="AB190" s="250"/>
      <c r="AC190" s="250"/>
      <c r="AD190" s="250"/>
      <c r="AE190" s="250"/>
      <c r="AF190" s="250"/>
      <c r="AG190" s="251"/>
      <c r="AH190" s="1" t="str">
        <f t="shared" si="11"/>
        <v/>
      </c>
      <c r="AI190" s="1">
        <v>2</v>
      </c>
      <c r="AJ190" s="1">
        <v>6</v>
      </c>
    </row>
    <row r="191" spans="1:36" ht="15" customHeight="1" x14ac:dyDescent="0.15">
      <c r="A191" s="114"/>
      <c r="B191" s="244"/>
      <c r="C191" s="245"/>
      <c r="D191" s="121"/>
      <c r="E191" s="122"/>
      <c r="F191" s="122"/>
      <c r="G191" s="122"/>
      <c r="H191" s="122"/>
      <c r="I191" s="123"/>
      <c r="J191" s="238"/>
      <c r="K191" s="239"/>
      <c r="L191" s="74" t="str">
        <f t="shared" si="9"/>
        <v/>
      </c>
      <c r="M191" s="75"/>
      <c r="N191" s="75"/>
      <c r="O191" s="75"/>
      <c r="P191" s="75"/>
      <c r="Q191" s="76"/>
      <c r="R191" s="252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4"/>
      <c r="AH191" s="1" t="str">
        <f t="shared" si="11"/>
        <v/>
      </c>
      <c r="AI191" s="1">
        <v>2</v>
      </c>
      <c r="AJ191" s="1">
        <v>7</v>
      </c>
    </row>
    <row r="192" spans="1:36" ht="15" customHeight="1" x14ac:dyDescent="0.15">
      <c r="A192" s="112" t="s">
        <v>177</v>
      </c>
      <c r="B192" s="240"/>
      <c r="C192" s="241"/>
      <c r="D192" s="115" t="str">
        <f>IF(ISERROR(LOOKUP(B192,$A$50:$B$165,$C$50:$C$165)),"",LOOKUP(B192,$A$50:$B$165,$C$50:$C$165))</f>
        <v/>
      </c>
      <c r="E192" s="116"/>
      <c r="F192" s="116"/>
      <c r="G192" s="116"/>
      <c r="H192" s="116"/>
      <c r="I192" s="117"/>
      <c r="J192" s="238"/>
      <c r="K192" s="239"/>
      <c r="L192" s="74" t="str">
        <f t="shared" si="9"/>
        <v/>
      </c>
      <c r="M192" s="75"/>
      <c r="N192" s="75"/>
      <c r="O192" s="75"/>
      <c r="P192" s="75"/>
      <c r="Q192" s="76"/>
      <c r="R192" s="246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7"/>
      <c r="AE192" s="247"/>
      <c r="AF192" s="247"/>
      <c r="AG192" s="248"/>
      <c r="AH192" s="1" t="str">
        <f>IF(OR($B$192="",J192=""),"",$B$192*1000+J192)</f>
        <v/>
      </c>
      <c r="AI192" s="1">
        <v>3</v>
      </c>
      <c r="AJ192" s="1">
        <v>1</v>
      </c>
    </row>
    <row r="193" spans="1:36" ht="15" customHeight="1" x14ac:dyDescent="0.15">
      <c r="A193" s="113"/>
      <c r="B193" s="242"/>
      <c r="C193" s="243"/>
      <c r="D193" s="118"/>
      <c r="E193" s="119"/>
      <c r="F193" s="119"/>
      <c r="G193" s="119"/>
      <c r="H193" s="119"/>
      <c r="I193" s="120"/>
      <c r="J193" s="238"/>
      <c r="K193" s="239"/>
      <c r="L193" s="74" t="str">
        <f t="shared" si="9"/>
        <v/>
      </c>
      <c r="M193" s="75"/>
      <c r="N193" s="75"/>
      <c r="O193" s="75"/>
      <c r="P193" s="75"/>
      <c r="Q193" s="76"/>
      <c r="R193" s="249"/>
      <c r="S193" s="250"/>
      <c r="T193" s="250"/>
      <c r="U193" s="250"/>
      <c r="V193" s="250"/>
      <c r="W193" s="250"/>
      <c r="X193" s="250"/>
      <c r="Y193" s="250"/>
      <c r="Z193" s="250"/>
      <c r="AA193" s="250"/>
      <c r="AB193" s="250"/>
      <c r="AC193" s="250"/>
      <c r="AD193" s="250"/>
      <c r="AE193" s="250"/>
      <c r="AF193" s="250"/>
      <c r="AG193" s="251"/>
      <c r="AH193" s="1" t="str">
        <f t="shared" ref="AH193:AH198" si="12">IF(OR($B$192="",J193=""),"",$B$192*1000+J193)</f>
        <v/>
      </c>
      <c r="AI193" s="1">
        <v>3</v>
      </c>
      <c r="AJ193" s="1">
        <v>2</v>
      </c>
    </row>
    <row r="194" spans="1:36" ht="15" customHeight="1" x14ac:dyDescent="0.15">
      <c r="A194" s="113"/>
      <c r="B194" s="242"/>
      <c r="C194" s="243"/>
      <c r="D194" s="118"/>
      <c r="E194" s="119"/>
      <c r="F194" s="119"/>
      <c r="G194" s="119"/>
      <c r="H194" s="119"/>
      <c r="I194" s="120"/>
      <c r="J194" s="238"/>
      <c r="K194" s="239"/>
      <c r="L194" s="74" t="str">
        <f t="shared" si="9"/>
        <v/>
      </c>
      <c r="M194" s="75"/>
      <c r="N194" s="75"/>
      <c r="O194" s="75"/>
      <c r="P194" s="75"/>
      <c r="Q194" s="76"/>
      <c r="R194" s="249"/>
      <c r="S194" s="250"/>
      <c r="T194" s="250"/>
      <c r="U194" s="250"/>
      <c r="V194" s="250"/>
      <c r="W194" s="250"/>
      <c r="X194" s="250"/>
      <c r="Y194" s="250"/>
      <c r="Z194" s="250"/>
      <c r="AA194" s="250"/>
      <c r="AB194" s="250"/>
      <c r="AC194" s="250"/>
      <c r="AD194" s="250"/>
      <c r="AE194" s="250"/>
      <c r="AF194" s="250"/>
      <c r="AG194" s="251"/>
      <c r="AH194" s="1" t="str">
        <f t="shared" si="12"/>
        <v/>
      </c>
      <c r="AI194" s="1">
        <v>3</v>
      </c>
      <c r="AJ194" s="1">
        <v>3</v>
      </c>
    </row>
    <row r="195" spans="1:36" ht="15" customHeight="1" x14ac:dyDescent="0.15">
      <c r="A195" s="113"/>
      <c r="B195" s="242"/>
      <c r="C195" s="243"/>
      <c r="D195" s="118"/>
      <c r="E195" s="119"/>
      <c r="F195" s="119"/>
      <c r="G195" s="119"/>
      <c r="H195" s="119"/>
      <c r="I195" s="120"/>
      <c r="J195" s="238"/>
      <c r="K195" s="239"/>
      <c r="L195" s="74" t="str">
        <f t="shared" si="9"/>
        <v/>
      </c>
      <c r="M195" s="75"/>
      <c r="N195" s="75"/>
      <c r="O195" s="75"/>
      <c r="P195" s="75"/>
      <c r="Q195" s="76"/>
      <c r="R195" s="249"/>
      <c r="S195" s="250"/>
      <c r="T195" s="250"/>
      <c r="U195" s="250"/>
      <c r="V195" s="250"/>
      <c r="W195" s="250"/>
      <c r="X195" s="250"/>
      <c r="Y195" s="250"/>
      <c r="Z195" s="250"/>
      <c r="AA195" s="250"/>
      <c r="AB195" s="250"/>
      <c r="AC195" s="250"/>
      <c r="AD195" s="250"/>
      <c r="AE195" s="250"/>
      <c r="AF195" s="250"/>
      <c r="AG195" s="251"/>
      <c r="AH195" s="1" t="str">
        <f t="shared" si="12"/>
        <v/>
      </c>
      <c r="AI195" s="1">
        <v>3</v>
      </c>
      <c r="AJ195" s="1">
        <v>4</v>
      </c>
    </row>
    <row r="196" spans="1:36" ht="15" customHeight="1" x14ac:dyDescent="0.15">
      <c r="A196" s="113"/>
      <c r="B196" s="242"/>
      <c r="C196" s="243"/>
      <c r="D196" s="118"/>
      <c r="E196" s="119"/>
      <c r="F196" s="119"/>
      <c r="G196" s="119"/>
      <c r="H196" s="119"/>
      <c r="I196" s="120"/>
      <c r="J196" s="238"/>
      <c r="K196" s="239"/>
      <c r="L196" s="74" t="str">
        <f t="shared" si="9"/>
        <v/>
      </c>
      <c r="M196" s="75"/>
      <c r="N196" s="75"/>
      <c r="O196" s="75"/>
      <c r="P196" s="75"/>
      <c r="Q196" s="76"/>
      <c r="R196" s="249"/>
      <c r="S196" s="250"/>
      <c r="T196" s="250"/>
      <c r="U196" s="250"/>
      <c r="V196" s="250"/>
      <c r="W196" s="250"/>
      <c r="X196" s="250"/>
      <c r="Y196" s="250"/>
      <c r="Z196" s="250"/>
      <c r="AA196" s="250"/>
      <c r="AB196" s="250"/>
      <c r="AC196" s="250"/>
      <c r="AD196" s="250"/>
      <c r="AE196" s="250"/>
      <c r="AF196" s="250"/>
      <c r="AG196" s="251"/>
      <c r="AH196" s="1" t="str">
        <f t="shared" si="12"/>
        <v/>
      </c>
      <c r="AI196" s="1">
        <v>3</v>
      </c>
      <c r="AJ196" s="1">
        <v>5</v>
      </c>
    </row>
    <row r="197" spans="1:36" ht="15" customHeight="1" x14ac:dyDescent="0.15">
      <c r="A197" s="113"/>
      <c r="B197" s="242"/>
      <c r="C197" s="243"/>
      <c r="D197" s="118"/>
      <c r="E197" s="119"/>
      <c r="F197" s="119"/>
      <c r="G197" s="119"/>
      <c r="H197" s="119"/>
      <c r="I197" s="120"/>
      <c r="J197" s="238"/>
      <c r="K197" s="239"/>
      <c r="L197" s="74" t="str">
        <f t="shared" si="9"/>
        <v/>
      </c>
      <c r="M197" s="75"/>
      <c r="N197" s="75"/>
      <c r="O197" s="75"/>
      <c r="P197" s="75"/>
      <c r="Q197" s="76"/>
      <c r="R197" s="249"/>
      <c r="S197" s="250"/>
      <c r="T197" s="250"/>
      <c r="U197" s="250"/>
      <c r="V197" s="250"/>
      <c r="W197" s="250"/>
      <c r="X197" s="250"/>
      <c r="Y197" s="250"/>
      <c r="Z197" s="250"/>
      <c r="AA197" s="250"/>
      <c r="AB197" s="250"/>
      <c r="AC197" s="250"/>
      <c r="AD197" s="250"/>
      <c r="AE197" s="250"/>
      <c r="AF197" s="250"/>
      <c r="AG197" s="251"/>
      <c r="AH197" s="1" t="str">
        <f t="shared" si="12"/>
        <v/>
      </c>
      <c r="AI197" s="1">
        <v>3</v>
      </c>
      <c r="AJ197" s="1">
        <v>6</v>
      </c>
    </row>
    <row r="198" spans="1:36" ht="15" customHeight="1" x14ac:dyDescent="0.15">
      <c r="A198" s="114"/>
      <c r="B198" s="244"/>
      <c r="C198" s="245"/>
      <c r="D198" s="121"/>
      <c r="E198" s="122"/>
      <c r="F198" s="122"/>
      <c r="G198" s="122"/>
      <c r="H198" s="122"/>
      <c r="I198" s="123"/>
      <c r="J198" s="238"/>
      <c r="K198" s="239"/>
      <c r="L198" s="74" t="str">
        <f t="shared" si="9"/>
        <v/>
      </c>
      <c r="M198" s="75"/>
      <c r="N198" s="75"/>
      <c r="O198" s="75"/>
      <c r="P198" s="75"/>
      <c r="Q198" s="76"/>
      <c r="R198" s="252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4"/>
      <c r="AH198" s="1" t="str">
        <f t="shared" si="12"/>
        <v/>
      </c>
      <c r="AI198" s="1">
        <v>3</v>
      </c>
      <c r="AJ198" s="1">
        <v>7</v>
      </c>
    </row>
    <row r="199" spans="1:36" ht="13.5" customHeight="1" x14ac:dyDescent="0.15"/>
    <row r="200" spans="1:36" s="7" customFormat="1" ht="15" customHeight="1" x14ac:dyDescent="0.15">
      <c r="A200" s="7" t="s">
        <v>166</v>
      </c>
      <c r="B200" s="7">
        <v>1</v>
      </c>
      <c r="C200" s="7" t="s">
        <v>184</v>
      </c>
    </row>
    <row r="201" spans="1:36" s="7" customFormat="1" ht="15" customHeight="1" x14ac:dyDescent="0.15">
      <c r="B201" s="7">
        <v>2</v>
      </c>
      <c r="C201" s="7" t="s">
        <v>167</v>
      </c>
    </row>
    <row r="202" spans="1:36" s="7" customFormat="1" ht="15" customHeight="1" x14ac:dyDescent="0.15">
      <c r="B202" s="7">
        <v>3</v>
      </c>
      <c r="C202" s="7" t="s">
        <v>346</v>
      </c>
    </row>
    <row r="203" spans="1:36" s="7" customFormat="1" ht="15" customHeight="1" x14ac:dyDescent="0.15">
      <c r="C203" s="7" t="s">
        <v>345</v>
      </c>
    </row>
    <row r="204" spans="1:36" s="7" customFormat="1" ht="15" customHeight="1" x14ac:dyDescent="0.15"/>
    <row r="205" spans="1:36" ht="15" customHeight="1" x14ac:dyDescent="0.15">
      <c r="A205" s="1" t="s">
        <v>206</v>
      </c>
      <c r="AA205" s="235" t="s">
        <v>205</v>
      </c>
      <c r="AB205" s="5"/>
      <c r="AC205" s="5"/>
      <c r="AD205" s="5"/>
      <c r="AE205" s="5"/>
      <c r="AF205" s="5"/>
      <c r="AG205" s="24"/>
    </row>
    <row r="206" spans="1:36" ht="15" customHeight="1" x14ac:dyDescent="0.15">
      <c r="A206" s="1" t="s">
        <v>207</v>
      </c>
      <c r="Z206" s="45"/>
      <c r="AA206" s="236"/>
      <c r="AG206" s="46"/>
    </row>
    <row r="207" spans="1:36" ht="15" customHeight="1" x14ac:dyDescent="0.15">
      <c r="Z207" s="45"/>
      <c r="AA207" s="236"/>
      <c r="AG207" s="46"/>
    </row>
    <row r="208" spans="1:36" ht="15" customHeight="1" x14ac:dyDescent="0.15">
      <c r="Z208" s="45"/>
      <c r="AA208" s="236"/>
      <c r="AG208" s="46"/>
    </row>
    <row r="209" spans="26:33" ht="15" customHeight="1" x14ac:dyDescent="0.15">
      <c r="Z209" s="45"/>
      <c r="AA209" s="236"/>
      <c r="AG209" s="46"/>
    </row>
    <row r="210" spans="26:33" ht="15" customHeight="1" x14ac:dyDescent="0.15">
      <c r="Z210" s="45"/>
      <c r="AA210" s="237"/>
      <c r="AB210" s="34"/>
      <c r="AC210" s="34"/>
      <c r="AD210" s="34"/>
      <c r="AE210" s="34"/>
      <c r="AF210" s="34"/>
      <c r="AG210" s="38"/>
    </row>
    <row r="241" spans="1:17" hidden="1" x14ac:dyDescent="0.15">
      <c r="A241" s="1" t="s">
        <v>208</v>
      </c>
      <c r="F241" s="1">
        <v>1</v>
      </c>
      <c r="G241" s="1" t="s">
        <v>209</v>
      </c>
      <c r="Q241" s="1">
        <v>1</v>
      </c>
    </row>
    <row r="242" spans="1:17" hidden="1" x14ac:dyDescent="0.15">
      <c r="F242" s="1">
        <v>2</v>
      </c>
      <c r="G242" s="1" t="s">
        <v>210</v>
      </c>
      <c r="Q242" s="1">
        <v>2</v>
      </c>
    </row>
    <row r="243" spans="1:17" hidden="1" x14ac:dyDescent="0.15">
      <c r="F243" s="1" t="s">
        <v>211</v>
      </c>
    </row>
    <row r="244" spans="1:17" hidden="1" x14ac:dyDescent="0.15">
      <c r="A244" s="1" t="s">
        <v>212</v>
      </c>
      <c r="F244" s="1">
        <v>1</v>
      </c>
      <c r="G244" s="1" t="s">
        <v>213</v>
      </c>
      <c r="Q244" s="1">
        <v>1</v>
      </c>
    </row>
    <row r="245" spans="1:17" hidden="1" x14ac:dyDescent="0.15">
      <c r="F245" s="1">
        <v>2</v>
      </c>
      <c r="G245" s="1" t="s">
        <v>214</v>
      </c>
      <c r="Q245" s="1">
        <v>2</v>
      </c>
    </row>
    <row r="246" spans="1:17" hidden="1" x14ac:dyDescent="0.15">
      <c r="F246" s="1">
        <v>3</v>
      </c>
      <c r="G246" s="1" t="s">
        <v>215</v>
      </c>
      <c r="Q246" s="1">
        <v>3</v>
      </c>
    </row>
    <row r="247" spans="1:17" hidden="1" x14ac:dyDescent="0.15">
      <c r="F247" s="1">
        <v>4</v>
      </c>
      <c r="G247" s="1" t="s">
        <v>216</v>
      </c>
      <c r="Q247" s="1">
        <v>4</v>
      </c>
    </row>
    <row r="248" spans="1:17" hidden="1" x14ac:dyDescent="0.15">
      <c r="F248" s="1">
        <v>5</v>
      </c>
      <c r="G248" s="1" t="s">
        <v>217</v>
      </c>
      <c r="Q248" s="1">
        <v>5</v>
      </c>
    </row>
    <row r="249" spans="1:17" hidden="1" x14ac:dyDescent="0.15"/>
    <row r="250" spans="1:17" hidden="1" x14ac:dyDescent="0.15">
      <c r="A250" s="1" t="s">
        <v>201</v>
      </c>
      <c r="F250" s="1">
        <v>1</v>
      </c>
      <c r="G250" s="1" t="s">
        <v>204</v>
      </c>
      <c r="Q250" s="1">
        <v>1</v>
      </c>
    </row>
    <row r="251" spans="1:17" hidden="1" x14ac:dyDescent="0.15"/>
    <row r="252" spans="1:17" hidden="1" x14ac:dyDescent="0.15">
      <c r="A252" s="1" t="s">
        <v>233</v>
      </c>
      <c r="F252" s="1">
        <v>1</v>
      </c>
      <c r="G252" s="48" t="s">
        <v>234</v>
      </c>
      <c r="Q252" s="1">
        <v>1</v>
      </c>
    </row>
    <row r="253" spans="1:17" hidden="1" x14ac:dyDescent="0.15">
      <c r="F253" s="1">
        <v>2</v>
      </c>
      <c r="G253" s="48" t="s">
        <v>235</v>
      </c>
      <c r="Q253" s="1">
        <v>2</v>
      </c>
    </row>
    <row r="254" spans="1:17" hidden="1" x14ac:dyDescent="0.15">
      <c r="F254" s="1">
        <v>3</v>
      </c>
      <c r="G254" s="48" t="s">
        <v>236</v>
      </c>
      <c r="Q254" s="1">
        <v>3</v>
      </c>
    </row>
    <row r="255" spans="1:17" hidden="1" x14ac:dyDescent="0.15">
      <c r="F255" s="1">
        <v>4</v>
      </c>
      <c r="G255" s="48" t="s">
        <v>237</v>
      </c>
      <c r="Q255" s="1">
        <v>4</v>
      </c>
    </row>
    <row r="256" spans="1:17" hidden="1" x14ac:dyDescent="0.15">
      <c r="F256" s="1">
        <v>5</v>
      </c>
      <c r="G256" s="48" t="s">
        <v>238</v>
      </c>
      <c r="Q256" s="1">
        <v>5</v>
      </c>
    </row>
    <row r="257" spans="6:17" hidden="1" x14ac:dyDescent="0.15">
      <c r="F257" s="1">
        <v>6</v>
      </c>
      <c r="G257" s="48" t="s">
        <v>239</v>
      </c>
      <c r="Q257" s="1">
        <v>6</v>
      </c>
    </row>
    <row r="258" spans="6:17" hidden="1" x14ac:dyDescent="0.15">
      <c r="F258" s="1">
        <v>7</v>
      </c>
      <c r="G258" s="48" t="s">
        <v>240</v>
      </c>
      <c r="Q258" s="1">
        <v>7</v>
      </c>
    </row>
    <row r="259" spans="6:17" hidden="1" x14ac:dyDescent="0.15">
      <c r="F259" s="1">
        <v>8</v>
      </c>
      <c r="G259" s="1" t="s">
        <v>241</v>
      </c>
      <c r="Q259" s="1">
        <v>8</v>
      </c>
    </row>
    <row r="260" spans="6:17" hidden="1" x14ac:dyDescent="0.15">
      <c r="F260" s="1">
        <v>9</v>
      </c>
      <c r="G260" s="1" t="s">
        <v>242</v>
      </c>
      <c r="Q260" s="1">
        <v>99</v>
      </c>
    </row>
  </sheetData>
  <sheetProtection algorithmName="SHA-512" hashValue="fKDEvOjBb4RCQrqGec2EohufwTn7O2t3jl98Ly0QTaCjUWkMGBtamvhqSOgIYTYHUQ9FcziVdg4KWZCSTZgzCA==" saltValue="+yIAJ4ZPPwJ8yX00Z22dQw==" spinCount="100000" sheet="1" objects="1" scenarios="1" selectLockedCells="1"/>
  <mergeCells count="441">
    <mergeCell ref="AB1:AG1"/>
    <mergeCell ref="A5:E5"/>
    <mergeCell ref="F5:N5"/>
    <mergeCell ref="O5:S5"/>
    <mergeCell ref="T5:AG5"/>
    <mergeCell ref="A9:E9"/>
    <mergeCell ref="O9:AG9"/>
    <mergeCell ref="A13:E13"/>
    <mergeCell ref="Q13:AG13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20:E20"/>
    <mergeCell ref="F20:AG20"/>
    <mergeCell ref="A21:E21"/>
    <mergeCell ref="F21:AG21"/>
    <mergeCell ref="A22:E23"/>
    <mergeCell ref="G22:K22"/>
    <mergeCell ref="F23:AG23"/>
    <mergeCell ref="A15:E15"/>
    <mergeCell ref="F15:N15"/>
    <mergeCell ref="O15:S15"/>
    <mergeCell ref="T15:AB15"/>
    <mergeCell ref="A16:E16"/>
    <mergeCell ref="F16:AG16"/>
    <mergeCell ref="A26:E26"/>
    <mergeCell ref="F26:N26"/>
    <mergeCell ref="O26:S26"/>
    <mergeCell ref="T26:AB26"/>
    <mergeCell ref="A27:E27"/>
    <mergeCell ref="F27:AG27"/>
    <mergeCell ref="A24:E24"/>
    <mergeCell ref="Q24:AG24"/>
    <mergeCell ref="A25:E25"/>
    <mergeCell ref="F25:G25"/>
    <mergeCell ref="H25:N25"/>
    <mergeCell ref="O25:P25"/>
    <mergeCell ref="Q25:AG25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Q84:AF84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81:AF81"/>
    <mergeCell ref="A89:B90"/>
    <mergeCell ref="C89:H90"/>
    <mergeCell ref="I89:J89"/>
    <mergeCell ref="K89:P89"/>
    <mergeCell ref="Q89:AF89"/>
    <mergeCell ref="I90:J90"/>
    <mergeCell ref="K90:P90"/>
    <mergeCell ref="Q90:AF90"/>
    <mergeCell ref="A79:B81"/>
    <mergeCell ref="A86:B87"/>
    <mergeCell ref="C86:H87"/>
    <mergeCell ref="I86:J86"/>
    <mergeCell ref="K86:P86"/>
    <mergeCell ref="Q86:AF86"/>
    <mergeCell ref="I87:J87"/>
    <mergeCell ref="K87:P87"/>
    <mergeCell ref="Q87:AF87"/>
    <mergeCell ref="A83:B84"/>
    <mergeCell ref="C83:H84"/>
    <mergeCell ref="I83:J83"/>
    <mergeCell ref="K83:P83"/>
    <mergeCell ref="Q83:AF83"/>
    <mergeCell ref="I84:J84"/>
    <mergeCell ref="K84:P84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102:J102"/>
    <mergeCell ref="K102:P102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113:B116"/>
    <mergeCell ref="C113:H116"/>
    <mergeCell ref="I113:J113"/>
    <mergeCell ref="K113:P113"/>
    <mergeCell ref="Q113:AF113"/>
    <mergeCell ref="I114:J114"/>
    <mergeCell ref="Q102:AF102"/>
    <mergeCell ref="Q107:AF108"/>
    <mergeCell ref="AG107:AG108"/>
    <mergeCell ref="A109:B111"/>
    <mergeCell ref="C109:H111"/>
    <mergeCell ref="I109:J109"/>
    <mergeCell ref="K109:P109"/>
    <mergeCell ref="Q109:AF109"/>
    <mergeCell ref="I110:J110"/>
    <mergeCell ref="K110:P110"/>
    <mergeCell ref="A100:B102"/>
    <mergeCell ref="C100:H102"/>
    <mergeCell ref="I100:J100"/>
    <mergeCell ref="K100:P100"/>
    <mergeCell ref="Q100:AF100"/>
    <mergeCell ref="I101:J101"/>
    <mergeCell ref="K101:P101"/>
    <mergeCell ref="Q101:AF101"/>
    <mergeCell ref="K114:P114"/>
    <mergeCell ref="Q114:AF114"/>
    <mergeCell ref="I115:J115"/>
    <mergeCell ref="K115:P115"/>
    <mergeCell ref="Q115:AF115"/>
    <mergeCell ref="I116:J116"/>
    <mergeCell ref="K116:P116"/>
    <mergeCell ref="Q116:AF116"/>
    <mergeCell ref="Q110:AF110"/>
    <mergeCell ref="I111:J111"/>
    <mergeCell ref="K111:P111"/>
    <mergeCell ref="Q111:AF111"/>
    <mergeCell ref="I121:J121"/>
    <mergeCell ref="K121:P121"/>
    <mergeCell ref="Q121:AF121"/>
    <mergeCell ref="A123:B123"/>
    <mergeCell ref="C123:H123"/>
    <mergeCell ref="I123:J123"/>
    <mergeCell ref="K123:P123"/>
    <mergeCell ref="Q123:AF123"/>
    <mergeCell ref="A118:B121"/>
    <mergeCell ref="C118:H121"/>
    <mergeCell ref="I118:J118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A125:B125"/>
    <mergeCell ref="C125:H125"/>
    <mergeCell ref="I125:J125"/>
    <mergeCell ref="K125:P125"/>
    <mergeCell ref="Q125:AF125"/>
    <mergeCell ref="A127:B128"/>
    <mergeCell ref="C127:H128"/>
    <mergeCell ref="I127:J127"/>
    <mergeCell ref="K127:P127"/>
    <mergeCell ref="Q127:AF127"/>
    <mergeCell ref="I128:J128"/>
    <mergeCell ref="K128:P128"/>
    <mergeCell ref="Q128:AF128"/>
    <mergeCell ref="A130:B131"/>
    <mergeCell ref="C130:H131"/>
    <mergeCell ref="I130:J130"/>
    <mergeCell ref="K130:P130"/>
    <mergeCell ref="Q130:AF130"/>
    <mergeCell ref="I131:J131"/>
    <mergeCell ref="K131:P131"/>
    <mergeCell ref="A136:B137"/>
    <mergeCell ref="C136:H137"/>
    <mergeCell ref="I136:J136"/>
    <mergeCell ref="K136:P136"/>
    <mergeCell ref="Q136:AF136"/>
    <mergeCell ref="I137:J137"/>
    <mergeCell ref="K137:P137"/>
    <mergeCell ref="Q137:AF137"/>
    <mergeCell ref="Q131:AF131"/>
    <mergeCell ref="A133:B134"/>
    <mergeCell ref="C133:H134"/>
    <mergeCell ref="I133:J133"/>
    <mergeCell ref="K133:P133"/>
    <mergeCell ref="Q133:AF133"/>
    <mergeCell ref="I134:J134"/>
    <mergeCell ref="K134:P134"/>
    <mergeCell ref="Q134:AF134"/>
    <mergeCell ref="A142:B143"/>
    <mergeCell ref="C142:H143"/>
    <mergeCell ref="I142:J142"/>
    <mergeCell ref="K142:P142"/>
    <mergeCell ref="Q142:AF142"/>
    <mergeCell ref="I143:J143"/>
    <mergeCell ref="K143:P143"/>
    <mergeCell ref="Q143:AF143"/>
    <mergeCell ref="A139:B140"/>
    <mergeCell ref="C139:H140"/>
    <mergeCell ref="I139:J139"/>
    <mergeCell ref="K139:P139"/>
    <mergeCell ref="Q139:AF139"/>
    <mergeCell ref="I140:J140"/>
    <mergeCell ref="K140:P140"/>
    <mergeCell ref="Q140:AF140"/>
    <mergeCell ref="Q147:AF147"/>
    <mergeCell ref="I148:J148"/>
    <mergeCell ref="K148:P148"/>
    <mergeCell ref="Q148:AF148"/>
    <mergeCell ref="I149:J149"/>
    <mergeCell ref="K149:P149"/>
    <mergeCell ref="Q149:AF149"/>
    <mergeCell ref="A145:B150"/>
    <mergeCell ref="C145:H150"/>
    <mergeCell ref="I145:J145"/>
    <mergeCell ref="K145:P145"/>
    <mergeCell ref="Q145:AF145"/>
    <mergeCell ref="I146:J146"/>
    <mergeCell ref="K146:P146"/>
    <mergeCell ref="Q146:AF146"/>
    <mergeCell ref="I147:J147"/>
    <mergeCell ref="K147:P147"/>
    <mergeCell ref="I150:J150"/>
    <mergeCell ref="K150:P150"/>
    <mergeCell ref="Q150:AF150"/>
    <mergeCell ref="A152:B153"/>
    <mergeCell ref="C152:H153"/>
    <mergeCell ref="I152:J152"/>
    <mergeCell ref="K152:P152"/>
    <mergeCell ref="Q152:AF152"/>
    <mergeCell ref="I153:J153"/>
    <mergeCell ref="K153:P153"/>
    <mergeCell ref="Q153:AF153"/>
    <mergeCell ref="A155:B157"/>
    <mergeCell ref="C155:H157"/>
    <mergeCell ref="I155:J155"/>
    <mergeCell ref="K155:P155"/>
    <mergeCell ref="Q155:AF155"/>
    <mergeCell ref="I156:J156"/>
    <mergeCell ref="K156:P156"/>
    <mergeCell ref="Q156:AF156"/>
    <mergeCell ref="I157:J157"/>
    <mergeCell ref="K157:P157"/>
    <mergeCell ref="Q157:AF157"/>
    <mergeCell ref="A158:B159"/>
    <mergeCell ref="C158:H159"/>
    <mergeCell ref="I158:J158"/>
    <mergeCell ref="K158:P158"/>
    <mergeCell ref="Q158:AF158"/>
    <mergeCell ref="I159:J159"/>
    <mergeCell ref="K159:P159"/>
    <mergeCell ref="Q159:AF159"/>
    <mergeCell ref="A160:B164"/>
    <mergeCell ref="C160:H164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R178:AG184"/>
    <mergeCell ref="J179:K179"/>
    <mergeCell ref="L179:Q179"/>
    <mergeCell ref="J180:K180"/>
    <mergeCell ref="L180:Q180"/>
    <mergeCell ref="Q162:AF162"/>
    <mergeCell ref="I163:J163"/>
    <mergeCell ref="K163:P163"/>
    <mergeCell ref="Q163:AF163"/>
    <mergeCell ref="I164:J164"/>
    <mergeCell ref="K164:P164"/>
    <mergeCell ref="Q164:AF164"/>
    <mergeCell ref="J181:K181"/>
    <mergeCell ref="L181:Q181"/>
    <mergeCell ref="J182:K182"/>
    <mergeCell ref="L182:Q182"/>
    <mergeCell ref="J183:K183"/>
    <mergeCell ref="L183:Q183"/>
    <mergeCell ref="A178:A184"/>
    <mergeCell ref="B178:C184"/>
    <mergeCell ref="D178:I184"/>
    <mergeCell ref="J178:K178"/>
    <mergeCell ref="L178:Q178"/>
    <mergeCell ref="J184:K184"/>
    <mergeCell ref="L184:Q184"/>
    <mergeCell ref="A185:A191"/>
    <mergeCell ref="B185:C191"/>
    <mergeCell ref="D185:I191"/>
    <mergeCell ref="J185:K185"/>
    <mergeCell ref="L185:Q185"/>
    <mergeCell ref="L190:Q190"/>
    <mergeCell ref="J191:K191"/>
    <mergeCell ref="L191:Q191"/>
    <mergeCell ref="R185:AG191"/>
    <mergeCell ref="J186:K186"/>
    <mergeCell ref="L186:Q186"/>
    <mergeCell ref="J187:K187"/>
    <mergeCell ref="L187:Q187"/>
    <mergeCell ref="J188:K188"/>
    <mergeCell ref="L188:Q188"/>
    <mergeCell ref="J189:K189"/>
    <mergeCell ref="L189:Q189"/>
    <mergeCell ref="J190:K190"/>
    <mergeCell ref="AA205:AA210"/>
    <mergeCell ref="J195:K195"/>
    <mergeCell ref="L195:Q195"/>
    <mergeCell ref="J196:K196"/>
    <mergeCell ref="L196:Q196"/>
    <mergeCell ref="J197:K197"/>
    <mergeCell ref="L197:Q197"/>
    <mergeCell ref="A192:A198"/>
    <mergeCell ref="B192:C198"/>
    <mergeCell ref="D192:I198"/>
    <mergeCell ref="J192:K192"/>
    <mergeCell ref="L192:Q192"/>
    <mergeCell ref="R192:AG198"/>
    <mergeCell ref="J193:K193"/>
    <mergeCell ref="L193:Q193"/>
    <mergeCell ref="J194:K194"/>
    <mergeCell ref="L194:Q194"/>
    <mergeCell ref="J198:K198"/>
    <mergeCell ref="L198:Q198"/>
  </mergeCells>
  <phoneticPr fontId="2"/>
  <conditionalFormatting sqref="B199:B204">
    <cfRule type="expression" dxfId="1" priority="1" stopIfTrue="1">
      <formula>ISERROR(B199)</formula>
    </cfRule>
  </conditionalFormatting>
  <conditionalFormatting sqref="C57 C60 C67 C71 C75 C79 C83 C86 C89 C92">
    <cfRule type="expression" dxfId="0" priority="2" stopIfTrue="1">
      <formula>ISERROR(C57)</formula>
    </cfRule>
  </conditionalFormatting>
  <dataValidations count="15">
    <dataValidation type="textLength" operator="lessThanOrEqual" allowBlank="1" showInputMessage="1" showErrorMessage="1" errorTitle="エラー" error="文字数が不正です" sqref="O9:AG10" xr:uid="{00000000-0002-0000-0200-000000000000}">
      <formula1>35</formula1>
    </dataValidation>
    <dataValidation type="date" operator="greaterThanOrEqual" allowBlank="1" showInputMessage="1" showErrorMessage="1" sqref="F31:Q31" xr:uid="{00000000-0002-0000-0200-000001000000}">
      <formula1>1</formula1>
    </dataValidation>
    <dataValidation type="list" allowBlank="1" showInputMessage="1" showErrorMessage="1" sqref="F5:N5" xr:uid="{00000000-0002-0000-0200-000002000000}">
      <formula1>$G$241:$G$242</formula1>
    </dataValidation>
    <dataValidation type="whole" operator="greaterThanOrEqual" allowBlank="1" showInputMessage="1" showErrorMessage="1" sqref="F30:Q30 AC31:AG31 W30:AG30" xr:uid="{00000000-0002-0000-0200-000003000000}">
      <formula1>1</formula1>
    </dataValidation>
    <dataValidation type="textLength" operator="lessThanOrEqual" allowBlank="1" showInputMessage="1" showErrorMessage="1" errorTitle="エラー" error="文字数が不正です" sqref="F20:AG21 F12:AG12 F23:AG23" xr:uid="{00000000-0002-0000-0200-000004000000}">
      <formula1>40</formula1>
    </dataValidation>
    <dataValidation type="textLength" operator="lessThanOrEqual" allowBlank="1" showInputMessage="1" showErrorMessage="1" errorTitle="エラー" error="文字数が不正です" sqref="Q25:AG25 H25:N25 Q14:AG14 H14:N14 Q36:AG36 H36:N36" xr:uid="{00000000-0002-0000-0200-000005000000}">
      <formula1>10</formula1>
    </dataValidation>
    <dataValidation type="textLength" operator="lessThanOrEqual" allowBlank="1" showInputMessage="1" showErrorMessage="1" errorTitle="エラー" error="文字数が不正です" sqref="F15:N15 F26:N26 T15:AB15 T26:AB26 T37:AB37 F37:N37" xr:uid="{00000000-0002-0000-0200-000006000000}">
      <formula1>13</formula1>
    </dataValidation>
    <dataValidation type="textLength" operator="lessThanOrEqual" allowBlank="1" showInputMessage="1" showErrorMessage="1" errorTitle="エラー" error="文字数が不正です" sqref="Q13:AG13 Q24:AG24 Q35:AG35" xr:uid="{00000000-0002-0000-0200-000007000000}">
      <formula1>20</formula1>
    </dataValidation>
    <dataValidation type="textLength" operator="lessThanOrEqual" allowBlank="1" showInputMessage="1" showErrorMessage="1" errorTitle="エラー" error="文字数の不正です" sqref="G11:K11 G22:K22" xr:uid="{00000000-0002-0000-0200-000008000000}">
      <formula1>8</formula1>
    </dataValidation>
    <dataValidation type="whole" operator="greaterThanOrEqual" allowBlank="1" showInputMessage="1" showErrorMessage="1" sqref="U31:Y31" xr:uid="{00000000-0002-0000-0200-000009000000}">
      <formula1>0</formula1>
    </dataValidation>
    <dataValidation type="list" operator="equal" allowBlank="1" showInputMessage="1" showErrorMessage="1" sqref="AG103 AG59" xr:uid="{00000000-0002-0000-0200-00000A000000}">
      <formula1>$G$250</formula1>
    </dataValidation>
    <dataValidation type="whole" allowBlank="1" showInputMessage="1" showErrorMessage="1" sqref="J178:K198" xr:uid="{00000000-0002-0000-0200-00000B000000}">
      <formula1>1</formula1>
      <formula2>7</formula2>
    </dataValidation>
    <dataValidation type="list" allowBlank="1" showInputMessage="1" showErrorMessage="1" sqref="T5:AG5" xr:uid="{00000000-0002-0000-0200-00000C000000}">
      <formula1>$G$239:$G$243</formula1>
    </dataValidation>
    <dataValidation type="list" operator="equal" allowBlank="1" showInputMessage="1" showErrorMessage="1" sqref="AG109:AG164 AG50:AG58 AG60:AG102" xr:uid="{00000000-0002-0000-0200-00000D000000}">
      <formula1>$G$245</formula1>
    </dataValidation>
    <dataValidation type="whole" allowBlank="1" showInputMessage="1" showErrorMessage="1" sqref="B178:C198" xr:uid="{00000000-0002-0000-0200-00000E000000}">
      <formula1>1</formula1>
      <formula2>26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rowBreaks count="3" manualBreakCount="3">
    <brk id="46" max="16383" man="1"/>
    <brk id="105" max="16383" man="1"/>
    <brk id="1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マニュアル</vt:lpstr>
      <vt:lpstr>業者カード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2023-09-28T23:59:46Z</dcterms:modified>
</cp:coreProperties>
</file>