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3">財政比較分析表!$A$1:$DL$94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<sst xmlns="http://schemas.openxmlformats.org/spreadsheetml/2006/main" xmlns:r="http://schemas.openxmlformats.org/officeDocument/2006/relationships" count="546" uniqueCount="546">
  <si>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</si>
  <si>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3"/>
  </si>
  <si>
    <t>標準財政規模比（％）</t>
  </si>
  <si>
    <t>大野市</t>
  </si>
  <si>
    <t>財政調整基金残高</t>
    <rPh sb="0" eb="2">
      <t>ザイセイ</t>
    </rPh>
    <rPh sb="2" eb="4">
      <t>チョウセイ</t>
    </rPh>
    <rPh sb="4" eb="6">
      <t>キキン</t>
    </rPh>
    <rPh sb="6" eb="8">
      <t>ザンダカ</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</si>
  <si>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</si>
  <si>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</si>
  <si>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</si>
  <si>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</si>
  <si>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</si>
  <si>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介護保険事業特別会計（保険事業勘定）</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</si>
  <si>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</si>
  <si>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</si>
  <si>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</si>
  <si>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</si>
  <si>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</si>
  <si>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</si>
  <si>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</si>
  <si>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</si>
  <si>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 0.96</t>
  </si>
  <si>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</si>
  <si>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</si>
  <si>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</si>
  <si>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</si>
  <si>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</si>
  <si>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</si>
  <si>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</si>
  <si>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</si>
  <si>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</si>
  <si>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</si>
  <si>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</si>
  <si>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</si>
  <si>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</si>
  <si>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</si>
  <si>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</si>
  <si>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</si>
  <si>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</si>
  <si>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</si>
  <si>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</si>
  <si>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</si>
  <si>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</si>
  <si>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</si>
  <si>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</si>
  <si>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</si>
  <si>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</si>
  <si>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</si>
  <si>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</si>
  <si>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</si>
  <si>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</si>
  <si>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</si>
  <si>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</si>
  <si>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</si>
  <si>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</si>
  <si>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</si>
  <si>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</si>
  <si>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</si>
  <si>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</si>
  <si>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</si>
  <si>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</si>
  <si>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</si>
  <si>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</si>
  <si>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</si>
  <si>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</si>
  <si>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</si>
  <si>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</si>
  <si>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</si>
  <si>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</si>
  <si>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</si>
  <si>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</si>
  <si>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</si>
  <si>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</si>
  <si>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</si>
  <si>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</si>
  <si>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</si>
  <si>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</si>
  <si>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</si>
  <si>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</si>
  <si>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</si>
  <si>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</si>
  <si>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</si>
  <si>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</si>
  <si>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</si>
  <si>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</si>
  <si>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</si>
  <si>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</si>
  <si>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</si>
  <si>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</si>
  <si>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</si>
  <si>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</si>
  <si>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</si>
  <si>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</si>
  <si>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</si>
  <si>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</si>
  <si>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</si>
  <si>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</si>
  <si>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</si>
  <si>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</si>
  <si>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</si>
  <si>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</si>
  <si>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</si>
  <si>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</si>
  <si>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</si>
  <si>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</si>
  <si>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</si>
  <si>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</si>
  <si>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</si>
  <si>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</si>
  <si>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</si>
  <si>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</si>
  <si>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</si>
  <si>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</si>
  <si>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</si>
  <si>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</si>
  <si>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</si>
  <si>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</si>
  <si>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</si>
  <si>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</si>
  <si>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</si>
  <si>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</si>
  <si>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</si>
  <si>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</si>
  <si>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</si>
  <si>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</si>
  <si>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</si>
  <si>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</si>
  <si>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</si>
  <si>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</si>
  <si>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</si>
  <si>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</si>
  <si>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</si>
  <si>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</si>
  <si>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</si>
  <si>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</si>
  <si>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</si>
  <si>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</si>
  <si>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</si>
  <si>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</si>
  <si>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</si>
  <si>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</si>
  <si>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</si>
  <si>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</si>
  <si>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</si>
  <si>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</si>
  <si>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資金不足
比率</t>
    <rPh sb="0" eb="2">
      <t>シキン</t>
    </rPh>
    <rPh sb="2" eb="4">
      <t>フソク</t>
    </rPh>
    <rPh sb="5" eb="7">
      <t>ヒリツ</t>
    </rPh>
    <phoneticPr fontId="5"/>
  </si>
  <si>
    <t>福井県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</si>
  <si>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</si>
  <si>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</si>
  <si>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</si>
  <si>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</si>
  <si>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</si>
  <si>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</si>
  <si>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</si>
  <si>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</si>
  <si>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</si>
  <si>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</si>
  <si>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</si>
  <si>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株式会社昇竜</t>
    <rPh sb="0" eb="4">
      <t>カブシキガイシャ</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</si>
  <si>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</si>
  <si>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</si>
  <si>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</si>
  <si>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</si>
  <si>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</si>
  <si>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</si>
  <si>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</si>
  <si>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</si>
  <si>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</si>
  <si>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</si>
  <si>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</si>
  <si>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</si>
  <si>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</si>
  <si>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</si>
  <si>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</si>
  <si>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</si>
  <si>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</si>
  <si>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</si>
  <si>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</si>
  <si>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</si>
  <si>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</si>
  <si>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</si>
  <si>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</si>
  <si>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</si>
  <si>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</si>
  <si>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</si>
  <si>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</si>
  <si>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</si>
  <si>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</si>
  <si>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</si>
  <si>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</si>
  <si>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</si>
  <si>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</si>
  <si>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</si>
  <si>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</si>
  <si>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</si>
  <si>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</si>
  <si>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</si>
  <si>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-5.5</t>
  </si>
  <si>
    <t>歳出の状況（単位 千円・％）</t>
  </si>
  <si>
    <t>上水道</t>
  </si>
  <si>
    <t>実質赤字比率</t>
    <rPh sb="0" eb="2">
      <t>ジッシツ</t>
    </rPh>
    <rPh sb="2" eb="4">
      <t>アカジ</t>
    </rPh>
    <rPh sb="4" eb="6">
      <t>ヒリツ</t>
    </rPh>
    <phoneticPr fontId="34"/>
  </si>
  <si>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</si>
  <si>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</si>
  <si>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</si>
  <si>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</si>
  <si>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</si>
  <si>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</si>
  <si>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</si>
  <si>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</si>
  <si>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</si>
  <si>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</si>
  <si>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</si>
  <si>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</si>
  <si>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</si>
  <si>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</si>
  <si>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</si>
  <si>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</si>
  <si>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</si>
  <si>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</si>
  <si>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</si>
  <si>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</si>
  <si>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</si>
  <si>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</si>
  <si>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</si>
  <si>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</si>
  <si>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</si>
  <si>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</si>
  <si>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</si>
  <si>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</si>
  <si>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</si>
  <si>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</si>
  <si>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</si>
  <si>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</si>
  <si>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-2.1</t>
  </si>
  <si>
    <t>実質収支</t>
    <rPh sb="0" eb="2">
      <t>ジッシツ</t>
    </rPh>
    <rPh sb="2" eb="4">
      <t>シュウシ</t>
    </rPh>
    <phoneticPr fontId="5"/>
  </si>
  <si>
    <t>地方公社・第三セクター等一覧</t>
    <rPh sb="0" eb="2">
      <t>チホウ</t>
    </rPh>
    <rPh sb="2" eb="4">
      <t>コウシャ</t>
    </rPh>
    <rPh sb="5" eb="6">
      <t>ダイ</t>
    </rPh>
    <rPh sb="6" eb="7">
      <t>３</t>
    </rPh>
    <rPh sb="11" eb="12">
      <t>トウ</t>
    </rPh>
    <rPh sb="12" eb="14">
      <t>イチラン</t>
    </rPh>
    <phoneticPr fontId="5"/>
  </si>
  <si>
    <t>-2.2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</si>
  <si>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</si>
  <si>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</si>
  <si>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</si>
  <si>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</si>
  <si>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</si>
  <si>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</si>
  <si>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</si>
  <si>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</si>
  <si>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</si>
  <si>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</si>
  <si>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</si>
  <si>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</si>
  <si>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</si>
  <si>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</si>
  <si>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</si>
  <si>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</si>
  <si>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</si>
  <si>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</si>
  <si>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</si>
  <si>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</si>
  <si>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</si>
  <si>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</si>
  <si>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</si>
  <si>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</si>
  <si>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</si>
  <si>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</si>
  <si>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</si>
  <si>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</si>
  <si>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</si>
  <si>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</si>
  <si>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</si>
  <si>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</si>
  <si>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</si>
  <si>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</si>
  <si>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</si>
  <si>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</si>
  <si>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</si>
  <si>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</si>
  <si>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</si>
  <si>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</si>
  <si>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</si>
  <si>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</si>
  <si>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</si>
  <si>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</si>
  <si>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</si>
  <si>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</si>
  <si>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</si>
  <si>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</si>
  <si>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</si>
  <si>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</si>
  <si>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</si>
  <si>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</si>
  <si>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項番</t>
    <rPh sb="0" eb="2">
      <t>コウバン</t>
    </rPh>
    <phoneticPr fontId="5"/>
  </si>
  <si>
    <t>介護保険事業特別会計（介護サービス事業勘定）</t>
  </si>
  <si>
    <t>　前年度繰上充用金</t>
  </si>
  <si>
    <t>団体名</t>
    <rPh sb="0" eb="2">
      <t>ダンタイ</t>
    </rPh>
    <phoneticPr fontId="5"/>
  </si>
  <si>
    <t>（注釈）</t>
    <rPh sb="1" eb="3">
      <t>チュウシャク</t>
    </rPh>
    <phoneticPr fontId="5"/>
  </si>
  <si>
    <t>株式会社平成大野屋</t>
    <rPh sb="0" eb="4">
      <t>カブシキガイシャ</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</si>
  <si>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</si>
  <si>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</si>
  <si>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</si>
  <si>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</si>
  <si>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</si>
  <si>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</si>
  <si>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</si>
  <si>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</si>
  <si>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</si>
  <si>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</si>
  <si>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</si>
  <si>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</si>
  <si>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</si>
  <si>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</si>
  <si>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福井県大野市</t>
  </si>
  <si>
    <t>超過課税分</t>
    <rPh sb="0" eb="2">
      <t>チョウカ</t>
    </rPh>
    <rPh sb="2" eb="4">
      <t>カゼイ</t>
    </rPh>
    <rPh sb="4" eb="5">
      <t>ブン</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</si>
  <si>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</si>
  <si>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</si>
  <si>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</si>
  <si>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</si>
  <si>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</si>
  <si>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</si>
  <si>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</si>
  <si>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</si>
  <si>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</si>
  <si>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</si>
  <si>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</si>
  <si>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</si>
  <si>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</si>
  <si>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</si>
  <si>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</si>
  <si>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</si>
  <si>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</si>
  <si>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</si>
  <si>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</si>
  <si>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</si>
  <si>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</si>
  <si>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</si>
  <si>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</si>
  <si>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</si>
  <si>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</si>
  <si>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</si>
  <si>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大野・勝山地区広域行政事務組合</t>
  </si>
  <si>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</si>
  <si>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</si>
  <si>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</si>
  <si>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</si>
  <si>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</si>
  <si>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</si>
  <si>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</si>
  <si>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</si>
  <si>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</si>
  <si>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</si>
  <si>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</si>
  <si>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</si>
  <si>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</si>
  <si>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</si>
  <si>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</si>
  <si>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</si>
  <si>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福井県市町総合事務組合（普通会計）</t>
    <rPh sb="12" eb="14">
      <t>フツウ</t>
    </rPh>
    <rPh sb="14" eb="16">
      <t>カイケイ</t>
    </rPh>
    <phoneticPr fontId="5"/>
  </si>
  <si>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</si>
  <si>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</si>
  <si>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</si>
  <si>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</si>
  <si>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</si>
  <si>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</si>
  <si>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</si>
  <si>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</si>
  <si>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</si>
  <si>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</si>
  <si>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</si>
  <si>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</si>
  <si>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</si>
  <si>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</si>
  <si>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</si>
  <si>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</si>
  <si>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</si>
  <si>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</si>
  <si>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</si>
  <si>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</si>
  <si>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</si>
  <si>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</si>
  <si>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</si>
  <si>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</si>
  <si>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</si>
  <si>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</si>
  <si>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</si>
  <si>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</si>
  <si>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</si>
  <si>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</si>
  <si>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</si>
  <si>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</si>
  <si>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</si>
  <si>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</si>
  <si>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</si>
  <si>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</si>
  <si>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</si>
  <si>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</si>
  <si>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</si>
  <si>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</si>
  <si>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</si>
  <si>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</si>
  <si>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</si>
  <si>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</si>
  <si>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</si>
  <si>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</si>
  <si>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</si>
  <si>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</si>
  <si>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</si>
  <si>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</si>
  <si>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</si>
  <si>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</si>
  <si>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</si>
  <si>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</si>
  <si>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下水道</t>
  </si>
  <si>
    <t>財政再生基準</t>
  </si>
  <si>
    <t>再差引収支</t>
    <rPh sb="0" eb="1">
      <t>サイ</t>
    </rPh>
    <rPh sb="1" eb="3">
      <t>サシヒキ</t>
    </rPh>
    <rPh sb="3" eb="5">
      <t>シュウシ</t>
    </rPh>
    <phoneticPr fontId="5"/>
  </si>
  <si>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</si>
  <si>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</si>
  <si>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</si>
  <si>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</si>
  <si>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</si>
  <si>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</si>
  <si>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</si>
  <si>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</si>
  <si>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</si>
  <si>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</si>
  <si>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</si>
  <si>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</si>
  <si>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</si>
  <si>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</si>
  <si>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</si>
  <si>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</si>
  <si>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</si>
  <si>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</si>
  <si>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</si>
  <si>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</si>
  <si>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</si>
  <si>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</si>
  <si>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</si>
  <si>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</si>
  <si>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</si>
  <si>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</si>
  <si>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</si>
  <si>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福井県市町総合事務組合（事業会計）</t>
    <rPh sb="12" eb="14">
      <t>ジギョウ</t>
    </rPh>
    <rPh sb="14" eb="16">
      <t>カイケイ</t>
    </rPh>
    <phoneticPr fontId="5"/>
  </si>
  <si>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</si>
  <si>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</si>
  <si>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</si>
  <si>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</si>
  <si>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</si>
  <si>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</si>
  <si>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</si>
  <si>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</si>
  <si>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</si>
  <si>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</si>
  <si>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</si>
  <si>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</si>
  <si>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</si>
  <si>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</si>
  <si>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</si>
  <si>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</si>
  <si>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</si>
  <si>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</si>
  <si>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</si>
  <si>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</si>
  <si>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</si>
  <si>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</si>
  <si>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連結実質赤字額</t>
    <rPh sb="0" eb="2">
      <t>レンケツ</t>
    </rPh>
    <rPh sb="2" eb="4">
      <t>ジッシツ</t>
    </rPh>
    <rPh sb="4" eb="7">
      <t>アカジガク</t>
    </rPh>
    <phoneticPr fontId="5"/>
  </si>
  <si>
    <t>和泉診療所事業特別会計</t>
  </si>
  <si>
    <t>水道事業会計</t>
  </si>
  <si>
    <t>法適用企業</t>
  </si>
  <si>
    <t>簡易水道事業会計</t>
  </si>
  <si>
    <t>農業集落排水事業特別会計</t>
  </si>
  <si>
    <t>人件費</t>
    <rPh sb="0" eb="3">
      <t>ジンケンヒ</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</si>
  <si>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</si>
  <si>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</si>
  <si>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</si>
  <si>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</si>
  <si>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</si>
  <si>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</si>
  <si>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</si>
  <si>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</si>
  <si>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</si>
  <si>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</si>
  <si>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</si>
  <si>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</si>
  <si>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</si>
  <si>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</si>
  <si>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</si>
  <si>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</si>
  <si>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</si>
  <si>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</si>
  <si>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</si>
  <si>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</si>
  <si>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</si>
  <si>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</si>
  <si>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</si>
  <si>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</si>
  <si>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</si>
  <si>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</si>
  <si>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</si>
  <si>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</si>
  <si>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</si>
  <si>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</si>
  <si>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</si>
  <si>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</si>
  <si>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</si>
  <si>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</si>
  <si>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</si>
  <si>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</si>
  <si>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</si>
  <si>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</si>
  <si>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</si>
  <si>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</si>
  <si>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</si>
  <si>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</si>
  <si>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</si>
  <si>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学校施設等整備基金</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</si>
  <si>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</si>
  <si>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</si>
  <si>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</si>
  <si>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</si>
  <si>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</si>
  <si>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</si>
  <si>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 0.08</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</si>
  <si>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</si>
  <si>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</si>
  <si>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</si>
  <si>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</si>
  <si>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</si>
  <si>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</si>
  <si>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</si>
  <si>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</si>
  <si>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</si>
  <si>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</si>
  <si>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</si>
  <si>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</si>
  <si>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</si>
  <si>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</si>
  <si>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</si>
  <si>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</si>
  <si>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</si>
  <si>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その他会計（赤字）</t>
  </si>
  <si>
    <t>（百万円）</t>
  </si>
  <si>
    <t>エキサイト広場総合体育施設管理運営基金</t>
  </si>
  <si>
    <t>上水道整備基金</t>
  </si>
  <si>
    <t>多田記念大野有終会館管理運営基金</t>
  </si>
  <si>
    <t>大野市土地開発公社</t>
  </si>
  <si>
    <t>福井県後期高齢者医療広域連合</t>
  </si>
  <si>
    <t>福井県後期高齢者医療広域連合（事業会計）</t>
  </si>
  <si>
    <t>福井県自治会館組合</t>
  </si>
  <si>
    <t>一般財団法人大野市公共施設管理公社</t>
    <rPh sb="0" eb="2">
      <t>イッパン</t>
    </rPh>
    <rPh sb="2" eb="6">
      <t>ザイダンホウジン</t>
    </rPh>
    <phoneticPr fontId="5"/>
  </si>
  <si>
    <t>一般財団法人越前おおの農林樂舎</t>
    <rPh sb="0" eb="2">
      <t>イッパン</t>
    </rPh>
    <rPh sb="2" eb="6">
      <t>ザイダンホウジン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</si>
</sst>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54836</c:v>
                </c:pt>
                <c:pt idx="1">
                  <c:v>76410</c:v>
                </c:pt>
                <c:pt idx="2">
                  <c:v>118549</c:v>
                </c:pt>
                <c:pt idx="3">
                  <c:v>47849</c:v>
                </c:pt>
                <c:pt idx="4">
                  <c:v>54120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0326258886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7.42</c:v>
                </c:pt>
                <c:pt idx="1">
                  <c:v>6.33</c:v>
                </c:pt>
                <c:pt idx="2">
                  <c:v>8.16</c:v>
                </c:pt>
                <c:pt idx="3">
                  <c:v>8.25</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15.21</c:v>
                </c:pt>
                <c:pt idx="1">
                  <c:v>16.13</c:v>
                </c:pt>
                <c:pt idx="2">
                  <c:v>17.52</c:v>
                </c:pt>
                <c:pt idx="3">
                  <c:v>20.77</c:v>
                </c:pt>
                <c:pt idx="4">
                  <c:v>21.84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4.e-002</c:v>
                </c:pt>
                <c:pt idx="1">
                  <c:v>-8.e-002</c:v>
                </c:pt>
                <c:pt idx="2">
                  <c:v>3.52</c:v>
                </c:pt>
                <c:pt idx="3">
                  <c:v>4.34</c:v>
                </c:pt>
                <c:pt idx="4">
                  <c:v>-0.96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0.96</c:v>
                </c:pt>
                <c:pt idx="2">
                  <c:v>#N/A</c:v>
                </c:pt>
                <c:pt idx="3">
                  <c:v>0.36</c:v>
                </c:pt>
                <c:pt idx="4">
                  <c:v>#N/A</c:v>
                </c:pt>
                <c:pt idx="5">
                  <c:v>1.e-002</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1.e-002</c:v>
                </c:pt>
                <c:pt idx="8">
                  <c:v>#N/A</c:v>
                </c:pt>
                <c:pt idx="9">
                  <c:v>3.e-002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5.e-002</c:v>
                </c:pt>
                <c:pt idx="4">
                  <c:v>#N/A</c:v>
                </c:pt>
                <c:pt idx="5">
                  <c:v>5.e-002</c:v>
                </c:pt>
                <c:pt idx="6">
                  <c:v>#N/A</c:v>
                </c:pt>
                <c:pt idx="7">
                  <c:v>3.e-002</c:v>
                </c:pt>
                <c:pt idx="8">
                  <c:v>#N/A</c:v>
                </c:pt>
                <c:pt idx="9">
                  <c:v>7.0000000000000007e-002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1</c:v>
                </c:pt>
                <c:pt idx="6">
                  <c:v>#N/A</c:v>
                </c:pt>
                <c:pt idx="7">
                  <c:v>0.85</c:v>
                </c:pt>
                <c:pt idx="8">
                  <c:v>#N/A</c:v>
                </c:pt>
                <c:pt idx="9">
                  <c:v>0.79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1.46</c:v>
                </c:pt>
                <c:pt idx="2">
                  <c:v>#N/A</c:v>
                </c:pt>
                <c:pt idx="3">
                  <c:v>0.53</c:v>
                </c:pt>
                <c:pt idx="4">
                  <c:v>#N/A</c:v>
                </c:pt>
                <c:pt idx="5">
                  <c:v>0.54</c:v>
                </c:pt>
                <c:pt idx="6">
                  <c:v>#N/A</c:v>
                </c:pt>
                <c:pt idx="7">
                  <c:v>1.25</c:v>
                </c:pt>
                <c:pt idx="8">
                  <c:v>#N/A</c:v>
                </c:pt>
                <c:pt idx="9">
                  <c:v>1.02</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0.26</c:v>
                </c:pt>
                <c:pt idx="4">
                  <c:v>#N/A</c:v>
                </c:pt>
                <c:pt idx="5">
                  <c:v>0.57999999999999996</c:v>
                </c:pt>
                <c:pt idx="6">
                  <c:v>#N/A</c:v>
                </c:pt>
                <c:pt idx="7">
                  <c:v>0.88</c:v>
                </c:pt>
                <c:pt idx="8">
                  <c:v>#N/A</c:v>
                </c:pt>
                <c:pt idx="9">
                  <c:v>1.05</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3.06</c:v>
                </c:pt>
                <c:pt idx="6">
                  <c:v>#N/A</c:v>
                </c:pt>
                <c:pt idx="7">
                  <c:v>3.01</c:v>
                </c:pt>
                <c:pt idx="8">
                  <c:v>#N/A</c:v>
                </c:pt>
                <c:pt idx="9">
                  <c:v>3.36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7.42</c:v>
                </c:pt>
                <c:pt idx="2">
                  <c:v>#N/A</c:v>
                </c:pt>
                <c:pt idx="3">
                  <c:v>6.32</c:v>
                </c:pt>
                <c:pt idx="4">
                  <c:v>#N/A</c:v>
                </c:pt>
                <c:pt idx="5">
                  <c:v>8.16</c:v>
                </c:pt>
                <c:pt idx="6">
                  <c:v>#N/A</c:v>
                </c:pt>
                <c:pt idx="7">
                  <c:v>8.25</c:v>
                </c:pt>
                <c:pt idx="8">
                  <c:v>#N/A</c:v>
                </c:pt>
                <c:pt idx="9">
                  <c:v>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8.32</c:v>
                </c:pt>
                <c:pt idx="2">
                  <c:v>#N/A</c:v>
                </c:pt>
                <c:pt idx="3">
                  <c:v>8.41</c:v>
                </c:pt>
                <c:pt idx="4">
                  <c:v>#N/A</c:v>
                </c:pt>
                <c:pt idx="5">
                  <c:v>8.4499999999999993</c:v>
                </c:pt>
                <c:pt idx="6">
                  <c:v>#N/A</c:v>
                </c:pt>
                <c:pt idx="7">
                  <c:v>8.17</c:v>
                </c:pt>
                <c:pt idx="8">
                  <c:v>#N/A</c:v>
                </c:pt>
                <c:pt idx="9">
                  <c:v>8.27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1643</c:v>
                </c:pt>
                <c:pt idx="5">
                  <c:v>1618</c:v>
                </c:pt>
                <c:pt idx="8">
                  <c:v>1477</c:v>
                </c:pt>
                <c:pt idx="11">
                  <c:v>1452</c:v>
                </c:pt>
                <c:pt idx="14">
                  <c:v>1364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250</c:v>
                </c:pt>
                <c:pt idx="3">
                  <c:v>250</c:v>
                </c:pt>
                <c:pt idx="6">
                  <c:v>163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487</c:v>
                </c:pt>
                <c:pt idx="3">
                  <c:v>526</c:v>
                </c:pt>
                <c:pt idx="6">
                  <c:v>544</c:v>
                </c:pt>
                <c:pt idx="9">
                  <c:v>527</c:v>
                </c:pt>
                <c:pt idx="12">
                  <c:v>512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1591</c:v>
                </c:pt>
                <c:pt idx="3">
                  <c:v>1623</c:v>
                </c:pt>
                <c:pt idx="6">
                  <c:v>1561</c:v>
                </c:pt>
                <c:pt idx="9">
                  <c:v>1501</c:v>
                </c:pt>
                <c:pt idx="12">
                  <c:v>1380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685</c:v>
                </c:pt>
                <c:pt idx="2">
                  <c:v>#N/A</c:v>
                </c:pt>
                <c:pt idx="3">
                  <c:v>#N/A</c:v>
                </c:pt>
                <c:pt idx="4">
                  <c:v>781</c:v>
                </c:pt>
                <c:pt idx="5">
                  <c:v>#N/A</c:v>
                </c:pt>
                <c:pt idx="6">
                  <c:v>#N/A</c:v>
                </c:pt>
                <c:pt idx="7">
                  <c:v>791</c:v>
                </c:pt>
                <c:pt idx="8">
                  <c:v>#N/A</c:v>
                </c:pt>
                <c:pt idx="9">
                  <c:v>#N/A</c:v>
                </c:pt>
                <c:pt idx="10">
                  <c:v>576</c:v>
                </c:pt>
                <c:pt idx="11">
                  <c:v>#N/A</c:v>
                </c:pt>
                <c:pt idx="12">
                  <c:v>#N/A</c:v>
                </c:pt>
                <c:pt idx="13">
                  <c:v>528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15009</c:v>
                </c:pt>
                <c:pt idx="5">
                  <c:v>14964</c:v>
                </c:pt>
                <c:pt idx="8">
                  <c:v>15317</c:v>
                </c:pt>
                <c:pt idx="11">
                  <c:v>14671</c:v>
                </c:pt>
                <c:pt idx="14">
                  <c:v>13929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1743</c:v>
                </c:pt>
                <c:pt idx="5">
                  <c:v>1724</c:v>
                </c:pt>
                <c:pt idx="8">
                  <c:v>1721</c:v>
                </c:pt>
                <c:pt idx="11">
                  <c:v>1896</c:v>
                </c:pt>
                <c:pt idx="14">
                  <c:v>1882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4421</c:v>
                </c:pt>
                <c:pt idx="5">
                  <c:v>4310</c:v>
                </c:pt>
                <c:pt idx="8">
                  <c:v>4871</c:v>
                </c:pt>
                <c:pt idx="11">
                  <c:v>5857</c:v>
                </c:pt>
                <c:pt idx="14">
                  <c:v>6375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420</c:v>
                </c:pt>
                <c:pt idx="3">
                  <c:v>550</c:v>
                </c:pt>
                <c:pt idx="6">
                  <c:v>623</c:v>
                </c:pt>
                <c:pt idx="9">
                  <c:v>373</c:v>
                </c:pt>
                <c:pt idx="12">
                  <c:v>377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3716</c:v>
                </c:pt>
                <c:pt idx="3">
                  <c:v>3678</c:v>
                </c:pt>
                <c:pt idx="6">
                  <c:v>3625</c:v>
                </c:pt>
                <c:pt idx="9">
                  <c:v>3619</c:v>
                </c:pt>
                <c:pt idx="12">
                  <c:v>3559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404</c:v>
                </c:pt>
                <c:pt idx="3">
                  <c:v>161</c:v>
                </c:pt>
                <c:pt idx="6">
                  <c:v>0</c:v>
                </c:pt>
                <c:pt idx="9">
                  <c:v>0</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7827</c:v>
                </c:pt>
                <c:pt idx="3">
                  <c:v>7795</c:v>
                </c:pt>
                <c:pt idx="6">
                  <c:v>7866</c:v>
                </c:pt>
                <c:pt idx="9">
                  <c:v>7880</c:v>
                </c:pt>
                <c:pt idx="12">
                  <c:v>7565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13307</c:v>
                </c:pt>
                <c:pt idx="3">
                  <c:v>13014</c:v>
                </c:pt>
                <c:pt idx="6">
                  <c:v>13409</c:v>
                </c:pt>
                <c:pt idx="9">
                  <c:v>12749</c:v>
                </c:pt>
                <c:pt idx="12">
                  <c:v>12109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4500</c:v>
                </c:pt>
                <c:pt idx="2">
                  <c:v>#N/A</c:v>
                </c:pt>
                <c:pt idx="3">
                  <c:v>#N/A</c:v>
                </c:pt>
                <c:pt idx="4">
                  <c:v>4200</c:v>
                </c:pt>
                <c:pt idx="5">
                  <c:v>#N/A</c:v>
                </c:pt>
                <c:pt idx="6">
                  <c:v>#N/A</c:v>
                </c:pt>
                <c:pt idx="7">
                  <c:v>3614</c:v>
                </c:pt>
                <c:pt idx="8">
                  <c:v>#N/A</c:v>
                </c:pt>
                <c:pt idx="9">
                  <c:v>#N/A</c:v>
                </c:pt>
                <c:pt idx="10">
                  <c:v>2196</c:v>
                </c:pt>
                <c:pt idx="11">
                  <c:v>#N/A</c:v>
                </c:pt>
                <c:pt idx="12">
                  <c:v>#N/A</c:v>
                </c:pt>
                <c:pt idx="13">
                  <c:v>1427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1807</c:v>
                </c:pt>
                <c:pt idx="1">
                  <c:v>2230</c:v>
                </c:pt>
                <c:pt idx="2">
                  <c:v>2260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429</c:v>
                </c:pt>
                <c:pt idx="1">
                  <c:v>558</c:v>
                </c:pt>
                <c:pt idx="2">
                  <c:v>658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1998</c:v>
                </c:pt>
                <c:pt idx="1">
                  <c:v>2440</c:v>
                </c:pt>
                <c:pt idx="2">
                  <c:v>2820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6400" y="7600315"/>
          <a:ext cx="44303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891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0" i="0" baseline="0">
              <a:solidFill>
                <a:sysClr val="windowText" lastClr="000000"/>
              </a:solidFill>
              <a:effectLst/>
              <a:latin typeface="ＭＳ ゴシック"/>
              <a:ea typeface="ＭＳ ゴシック"/>
              <a:cs typeface="+mn-cs"/>
            </a:rPr>
            <a:t>　元利償還金の額は、平成23年度借入の一般単独事業債、義務教育施設整備事業債の償還終了等により、121</a:t>
          </a:r>
          <a:r>
            <a:rPr kumimoji="1" lang="ja-JP" altLang="en-US" sz="1300" b="0" i="0" baseline="0">
              <a:solidFill>
                <a:sysClr val="windowText" lastClr="000000"/>
              </a:solidFill>
              <a:effectLst/>
              <a:latin typeface="ＭＳ ゴシック"/>
              <a:ea typeface="ＭＳ ゴシック"/>
              <a:cs typeface="+mn-cs"/>
            </a:rPr>
            <a:t>百万円の減</a:t>
          </a:r>
          <a:r>
            <a:rPr kumimoji="1" lang="ja-JP" altLang="ja-JP" sz="1300" b="0" i="0" baseline="0">
              <a:solidFill>
                <a:sysClr val="windowText" lastClr="000000"/>
              </a:solidFill>
              <a:effectLst/>
              <a:latin typeface="ＭＳ ゴシック"/>
              <a:ea typeface="ＭＳ ゴシック"/>
              <a:cs typeface="+mn-cs"/>
            </a:rPr>
            <a:t>となった。</a:t>
          </a:r>
          <a:endParaRPr kumimoji="1" lang="ja-JP" altLang="en-US" sz="1300">
            <a:latin typeface="ＭＳ ゴシック"/>
            <a:ea typeface="ＭＳ ゴシック"/>
          </a:endParaRPr>
        </a:p>
        <a:p>
          <a:r>
            <a:rPr kumimoji="1" lang="ja-JP" altLang="en-US" sz="1300">
              <a:latin typeface="ＭＳ ゴシック"/>
              <a:ea typeface="ＭＳ ゴシック"/>
            </a:rPr>
            <a:t>　</a:t>
          </a:r>
          <a:r>
            <a:rPr kumimoji="1" lang="ja-JP" altLang="en-US" sz="1300" b="0" i="0" baseline="0">
              <a:solidFill>
                <a:sysClr val="windowText" lastClr="000000"/>
              </a:solidFill>
              <a:effectLst/>
              <a:latin typeface="ＭＳ ゴシック"/>
              <a:ea typeface="ＭＳ ゴシック"/>
              <a:cs typeface="+mn-cs"/>
            </a:rPr>
            <a:t>算入公債費等は</a:t>
          </a:r>
          <a:r>
            <a:rPr kumimoji="1" lang="ja-JP" altLang="en-US" sz="1300" b="0" i="0" baseline="0">
              <a:solidFill>
                <a:sysClr val="windowText" lastClr="000000"/>
              </a:solidFill>
              <a:effectLst/>
              <a:latin typeface="ＭＳ ゴシック"/>
              <a:ea typeface="ＭＳ ゴシック"/>
              <a:cs typeface="+mn-cs"/>
            </a:rPr>
            <a:t>、災害復旧費等に係る基準財政需要額のうち</a:t>
          </a:r>
          <a:r>
            <a:rPr kumimoji="1" lang="ja-JP" altLang="en-US" sz="1300" b="0" i="0" baseline="0">
              <a:solidFill>
                <a:sysClr val="windowText" lastClr="000000"/>
              </a:solidFill>
              <a:effectLst/>
              <a:latin typeface="ＭＳ ゴシック"/>
              <a:ea typeface="ＭＳ ゴシック"/>
              <a:cs typeface="+mn-cs"/>
            </a:rPr>
            <a:t>平成23年度借入の合併特例債償還終了等により、88</a:t>
          </a:r>
          <a:r>
            <a:rPr kumimoji="1" lang="ja-JP" altLang="ja-JP" sz="1300" b="0" i="0" baseline="0">
              <a:solidFill>
                <a:sysClr val="windowText" lastClr="000000"/>
              </a:solidFill>
              <a:effectLst/>
              <a:latin typeface="ＭＳ ゴシック"/>
              <a:ea typeface="ＭＳ ゴシック"/>
              <a:cs typeface="+mn-cs"/>
            </a:rPr>
            <a:t>百万円の減額となっ</a:t>
          </a:r>
          <a:r>
            <a:rPr kumimoji="1" lang="ja-JP" altLang="en-US" sz="1300" b="0" i="0" baseline="0">
              <a:solidFill>
                <a:sysClr val="windowText" lastClr="000000"/>
              </a:solidFill>
              <a:effectLst/>
              <a:latin typeface="ＭＳ ゴシック"/>
              <a:ea typeface="ＭＳ ゴシック"/>
              <a:cs typeface="+mn-cs"/>
            </a:rPr>
            <a:t>た。</a:t>
          </a:r>
          <a:endParaRPr kumimoji="1" lang="en-US" altLang="ja-JP" sz="1300" b="0" i="0" baseline="0">
            <a:solidFill>
              <a:sysClr val="windowText" lastClr="000000"/>
            </a:solidFill>
            <a:effectLst/>
            <a:latin typeface="ＭＳ ゴシック"/>
            <a:ea typeface="ＭＳ ゴシック"/>
            <a:cs typeface="+mn-cs"/>
          </a:endParaRPr>
        </a:p>
        <a:p>
          <a:r>
            <a:rPr kumimoji="1" lang="ja-JP" altLang="en-US" sz="1300" b="0" i="0" baseline="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実質公債費比率の分子としては48百万円の減</a:t>
          </a:r>
          <a:r>
            <a:rPr kumimoji="1" lang="ja-JP" altLang="en-US" sz="1300">
              <a:solidFill>
                <a:sysClr val="windowText" lastClr="000000"/>
              </a:solidFill>
              <a:effectLst/>
              <a:latin typeface="ＭＳ ゴシック"/>
              <a:ea typeface="ＭＳ ゴシック"/>
              <a:cs typeface="+mn-cs"/>
            </a:rPr>
            <a:t>額</a:t>
          </a:r>
          <a:r>
            <a:rPr kumimoji="1" lang="ja-JP" altLang="ja-JP" sz="1300">
              <a:solidFill>
                <a:sysClr val="windowText" lastClr="000000"/>
              </a:solidFill>
              <a:effectLst/>
              <a:latin typeface="ＭＳ ゴシック"/>
              <a:ea typeface="ＭＳ ゴシック"/>
              <a:cs typeface="+mn-cs"/>
            </a:rPr>
            <a:t>と</a:t>
          </a:r>
          <a:r>
            <a:rPr kumimoji="1" lang="ja-JP" altLang="ja-JP" sz="1300">
              <a:solidFill>
                <a:sysClr val="windowText" lastClr="000000"/>
              </a:solidFill>
              <a:effectLst/>
              <a:latin typeface="ＭＳ ゴシック"/>
              <a:ea typeface="ＭＳ ゴシック"/>
              <a:cs typeface="+mn-cs"/>
            </a:rPr>
            <a:t>なった。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810" y="12630785"/>
          <a:ext cx="424878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49885" y="7604125"/>
          <a:ext cx="243141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590800"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590800"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590800"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590800"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590800"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590800"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590800"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590800"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590800"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590800"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590800"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619375"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619760" y="705485"/>
          <a:ext cx="172847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将来負担額</a:t>
          </a:r>
          <a:r>
            <a:rPr kumimoji="1" lang="ja-JP" altLang="ja-JP" sz="1400" b="0" i="0" baseline="0">
              <a:solidFill>
                <a:schemeClr val="dk1"/>
              </a:solidFill>
              <a:effectLst/>
              <a:latin typeface="ＭＳ ゴシック"/>
              <a:ea typeface="ＭＳ ゴシック"/>
              <a:cs typeface="+mn-cs"/>
            </a:rPr>
            <a:t>は、これまでの地方債の発行額抑制により地方債の現在高が640百万円減となったことや、下水道事業などの公営企業債元金償還に伴う残高減少による公営企業債等繰入見込額の315百万円の減となったことなどにより、1,007</a:t>
          </a:r>
          <a:r>
            <a:rPr kumimoji="1" lang="ja-JP" altLang="ja-JP" sz="1400" b="0" i="0" baseline="0">
              <a:solidFill>
                <a:schemeClr val="dk1"/>
              </a:solidFill>
              <a:effectLst/>
              <a:latin typeface="ＭＳ ゴシック"/>
              <a:ea typeface="ＭＳ ゴシック"/>
              <a:cs typeface="+mn-cs"/>
            </a:rPr>
            <a:t>百万円減となった。</a:t>
          </a:r>
          <a:endParaRPr kumimoji="1" lang="ja-JP" altLang="en-US" sz="1400">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充当可能財源等は、余剰金を財源として基金積立を増やしたことなど</a:t>
          </a:r>
          <a:r>
            <a:rPr kumimoji="1" lang="ja-JP" altLang="en-US" sz="1400" b="0" i="0" baseline="0">
              <a:solidFill>
                <a:sysClr val="windowText" lastClr="000000"/>
              </a:solidFill>
              <a:effectLst/>
              <a:latin typeface="ＭＳ ゴシック"/>
              <a:ea typeface="ＭＳ ゴシック"/>
              <a:cs typeface="+mn-cs"/>
            </a:rPr>
            <a:t>により充当可能基金は518</a:t>
          </a:r>
          <a:r>
            <a:rPr kumimoji="1" lang="ja-JP" altLang="ja-JP" sz="1400" b="0" i="0" baseline="0">
              <a:solidFill>
                <a:schemeClr val="dk1"/>
              </a:solidFill>
              <a:effectLst/>
              <a:latin typeface="ＭＳ ゴシック"/>
              <a:ea typeface="ＭＳ ゴシック"/>
              <a:cs typeface="+mn-cs"/>
            </a:rPr>
            <a:t>百万円増となったが、地方債等の元金償還が進んだことに伴い公債費が減ったことなどから基準財政需要見込額が742百万円減となり、238</a:t>
          </a:r>
          <a:r>
            <a:rPr kumimoji="1" lang="ja-JP" altLang="ja-JP" sz="1400" b="0" i="0" baseline="0">
              <a:solidFill>
                <a:schemeClr val="dk1"/>
              </a:solidFill>
              <a:effectLst/>
              <a:latin typeface="ＭＳ ゴシック"/>
              <a:ea typeface="ＭＳ ゴシック"/>
              <a:cs typeface="+mn-cs"/>
            </a:rPr>
            <a:t>百万円減となった。</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将来負担比率の分子としては</a:t>
          </a:r>
          <a:r>
            <a:rPr kumimoji="1" lang="ja-JP" altLang="en-US" sz="1400" b="0" i="0" baseline="0">
              <a:solidFill>
                <a:schemeClr val="dk1"/>
              </a:solidFill>
              <a:effectLst/>
              <a:latin typeface="ＭＳ ゴシック"/>
              <a:ea typeface="ＭＳ ゴシック"/>
              <a:cs typeface="+mn-cs"/>
            </a:rPr>
            <a:t>、769</a:t>
          </a:r>
          <a:r>
            <a:rPr kumimoji="1" lang="ja-JP" altLang="ja-JP" sz="1400" b="0" i="0" baseline="0">
              <a:solidFill>
                <a:schemeClr val="dk1"/>
              </a:solidFill>
              <a:effectLst/>
              <a:latin typeface="ＭＳ ゴシック"/>
              <a:ea typeface="ＭＳ ゴシック"/>
              <a:cs typeface="+mn-cs"/>
            </a:rPr>
            <a:t>百万円</a:t>
          </a:r>
          <a:r>
            <a:rPr kumimoji="1" lang="ja-JP" altLang="en-US" sz="1400" b="0" i="0" baseline="0">
              <a:solidFill>
                <a:schemeClr val="dk1"/>
              </a:solidFill>
              <a:effectLst/>
              <a:latin typeface="ＭＳ ゴシック"/>
              <a:ea typeface="ＭＳ ゴシック"/>
              <a:cs typeface="+mn-cs"/>
            </a:rPr>
            <a:t>減</a:t>
          </a:r>
          <a:r>
            <a:rPr kumimoji="1" lang="ja-JP" altLang="ja-JP" sz="1400" b="0" i="0" baseline="0">
              <a:solidFill>
                <a:schemeClr val="dk1"/>
              </a:solidFill>
              <a:effectLst/>
              <a:latin typeface="ＭＳ ゴシック"/>
              <a:ea typeface="ＭＳ ゴシック"/>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福井県大野市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・決算余剰額を3億円積み立てたした。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・総合計画等に基づく事業の実施に必要な財源を確保するために、計画的に基金を運用していく。</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・地域振興基金：大野市の地域振興を図る事業の財源に充てる。</a:t>
          </a:r>
          <a:endParaRPr lang="ja-JP" altLang="ja-JP" sz="1400">
            <a:effectLst/>
            <a:latin typeface="ＭＳ ゴシック"/>
            <a:ea typeface="ＭＳ ゴシック"/>
          </a:endParaRPr>
        </a:p>
        <a:p>
          <a:r>
            <a:rPr lang="ja-JP" altLang="en-US" sz="1400">
              <a:effectLst/>
              <a:latin typeface="ＭＳ ゴシック"/>
              <a:ea typeface="ＭＳ ゴシック"/>
            </a:rPr>
            <a:t>・学校施設等整備基金：小中学校の施設等の整備に要する資金に充てる。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・エキサイト広場総合体育施設管理運営基金：大野市エキサイト広場総合体育施設の管理運営に要する経費に充てる。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・上水道整備基金：上水道の建設、改良等の整備に要する資金に充てる。</a:t>
          </a:r>
          <a:endParaRPr lang="ja-JP" altLang="ja-JP" sz="1400">
            <a:effectLst/>
            <a:latin typeface="ＭＳ ゴシック"/>
            <a:ea typeface="ＭＳ ゴシック"/>
          </a:endParaRPr>
        </a:p>
        <a:p>
          <a:r>
            <a:rPr lang="ja-JP" altLang="en-US" sz="1400">
              <a:effectLst/>
              <a:latin typeface="ＭＳ ゴシック"/>
              <a:ea typeface="ＭＳ ゴシック"/>
            </a:rPr>
            <a:t>・多田記念大野有終会館管理運営基金：</a:t>
          </a:r>
          <a:r>
            <a:rPr lang="ja-JP" altLang="en-US" sz="1400">
              <a:effectLst/>
              <a:latin typeface="ＭＳ ゴシック"/>
              <a:ea typeface="ＭＳ ゴシック"/>
            </a:rPr>
            <a:t>多田記念大野有終会館の</a:t>
          </a:r>
          <a:r>
            <a:rPr kumimoji="1" lang="ja-JP" altLang="ja-JP" sz="1400">
              <a:solidFill>
                <a:schemeClr val="dk1"/>
              </a:solidFill>
              <a:effectLst/>
              <a:latin typeface="ＭＳ ゴシック"/>
              <a:ea typeface="ＭＳ ゴシック"/>
              <a:cs typeface="+mn-cs"/>
            </a:rPr>
            <a:t>管理運営に要する経費に充てる。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ja-JP" sz="1400" b="0" i="0" baseline="0">
              <a:solidFill>
                <a:schemeClr val="dk1"/>
              </a:solidFill>
              <a:effectLst/>
              <a:latin typeface="ＭＳ ゴシック"/>
              <a:ea typeface="ＭＳ ゴシック"/>
              <a:cs typeface="+mn-cs"/>
            </a:rPr>
            <a:t>・地域振興基金：原資であるふるさと納税寄附金の増により</a:t>
          </a:r>
          <a:r>
            <a:rPr kumimoji="1" lang="ja-JP" altLang="en-US" sz="1400" b="0" i="0" baseline="0">
              <a:solidFill>
                <a:schemeClr val="dk1"/>
              </a:solidFill>
              <a:effectLst/>
              <a:latin typeface="ＭＳ ゴシック"/>
              <a:ea typeface="ＭＳ ゴシック"/>
              <a:cs typeface="+mn-cs"/>
            </a:rPr>
            <a:t>前年度比181,915千円の増とした。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a:t>
          </a:r>
          <a:r>
            <a:rPr lang="ja-JP" altLang="en-US" sz="1400">
              <a:effectLst/>
              <a:latin typeface="ＭＳ ゴシック"/>
              <a:ea typeface="ＭＳ ゴシック"/>
            </a:rPr>
            <a:t>学校施設等整備基金：小中学校の再編に伴う施設改修等に要する資金とするため</a:t>
          </a:r>
          <a:r>
            <a:rPr kumimoji="1" lang="ja-JP" altLang="en-US" sz="1400">
              <a:solidFill>
                <a:schemeClr val="dk1"/>
              </a:solidFill>
              <a:effectLst/>
              <a:latin typeface="ＭＳ ゴシック"/>
              <a:ea typeface="ＭＳ ゴシック"/>
              <a:cs typeface="+mn-cs"/>
            </a:rPr>
            <a:t>決算余剰額等を積立し、</a:t>
          </a:r>
          <a:r>
            <a:rPr lang="ja-JP" altLang="en-US" sz="1400">
              <a:effectLst/>
              <a:latin typeface="ＭＳ ゴシック"/>
              <a:ea typeface="ＭＳ ゴシック"/>
            </a:rPr>
            <a:t>前年度比200,034千円増とした。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a:t>
          </a:r>
          <a:r>
            <a:rPr kumimoji="1" lang="ja-JP" altLang="ja-JP" sz="1400" b="0" i="0" baseline="0">
              <a:solidFill>
                <a:schemeClr val="dk1"/>
              </a:solidFill>
              <a:effectLst/>
              <a:latin typeface="ＭＳ ゴシック"/>
              <a:ea typeface="ＭＳ ゴシック"/>
              <a:cs typeface="+mn-cs"/>
            </a:rPr>
            <a:t>地域振興基金：</a:t>
          </a:r>
          <a:r>
            <a:rPr kumimoji="1" lang="ja-JP" altLang="en-US" sz="1400" b="0" i="0" baseline="0">
              <a:solidFill>
                <a:schemeClr val="dk1"/>
              </a:solidFill>
              <a:effectLst/>
              <a:latin typeface="ＭＳ ゴシック"/>
              <a:ea typeface="ＭＳ ゴシック"/>
              <a:cs typeface="+mn-cs"/>
            </a:rPr>
            <a:t>企業立地助成金のハードなどに充当した場合は、その翌年度から</a:t>
          </a:r>
          <a:r>
            <a:rPr kumimoji="1" lang="en-US" altLang="ja-JP" sz="1400" b="0" i="0" baseline="0">
              <a:solidFill>
                <a:schemeClr val="dk1"/>
              </a:solidFill>
              <a:effectLst/>
              <a:latin typeface="ＭＳ ゴシック"/>
              <a:ea typeface="ＭＳ ゴシック"/>
              <a:cs typeface="+mn-cs"/>
            </a:rPr>
            <a:t>15</a:t>
          </a:r>
          <a:r>
            <a:rPr kumimoji="1" lang="ja-JP" altLang="en-US" sz="1400" b="0" i="0" baseline="0">
              <a:solidFill>
                <a:schemeClr val="dk1"/>
              </a:solidFill>
              <a:effectLst/>
              <a:latin typeface="ＭＳ ゴシック"/>
              <a:ea typeface="ＭＳ ゴシック"/>
              <a:cs typeface="+mn-cs"/>
            </a:rPr>
            <a:t>年間をかけて積み戻すこととしている。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
          </a:r>
          <a:r>
            <a:rPr lang="ja-JP" altLang="en-US" sz="1400">
              <a:effectLst/>
              <a:latin typeface="ＭＳ ゴシック"/>
              <a:ea typeface="ＭＳ ゴシック"/>
            </a:rPr>
            <a:t>学校施設等整備基金：</a:t>
          </a:r>
          <a:r>
            <a:rPr kumimoji="1" lang="ja-JP" altLang="en-US" sz="1400">
              <a:solidFill>
                <a:schemeClr val="dk1"/>
              </a:solidFill>
              <a:effectLst/>
              <a:latin typeface="ＭＳ ゴシック"/>
              <a:ea typeface="ＭＳ ゴシック"/>
              <a:cs typeface="+mn-cs"/>
            </a:rPr>
            <a:t>学校再編に伴う施設改修等のため、事業進捗に合わせて基金を取り崩していく。</a:t>
          </a:r>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・414,419千円取り崩し、</a:t>
          </a:r>
          <a:r>
            <a:rPr kumimoji="1" lang="ja-JP" altLang="en-US" sz="1300">
              <a:solidFill>
                <a:schemeClr val="dk1"/>
              </a:solidFill>
              <a:effectLst/>
              <a:latin typeface="ＭＳ ゴシック"/>
              <a:ea typeface="ＭＳ ゴシック"/>
              <a:cs typeface="+mn-cs"/>
            </a:rPr>
            <a:t>地方財政法第７条に基づき元金444</a:t>
          </a:r>
          <a:r>
            <a:rPr kumimoji="1" lang="ja-JP" altLang="en-US" sz="1300">
              <a:solidFill>
                <a:schemeClr val="dk1"/>
              </a:solidFill>
              <a:effectLst/>
              <a:latin typeface="ＭＳ ゴシック"/>
              <a:ea typeface="ＭＳ ゴシック"/>
              <a:cs typeface="+mn-cs"/>
            </a:rPr>
            <a:t>,000千</a:t>
          </a:r>
          <a:r>
            <a:rPr kumimoji="1" lang="ja-JP" altLang="en-US" sz="1300">
              <a:solidFill>
                <a:schemeClr val="dk1"/>
              </a:solidFill>
              <a:effectLst/>
              <a:latin typeface="ＭＳ ゴシック"/>
              <a:ea typeface="ＭＳ ゴシック"/>
              <a:cs typeface="+mn-cs"/>
            </a:rPr>
            <a:t>円を積み立て、利子積立とあわせて前年度比30,126千円の増となった。</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ja-JP" sz="1400" b="0" i="0" baseline="0">
              <a:solidFill>
                <a:schemeClr val="dk1"/>
              </a:solidFill>
              <a:effectLst/>
              <a:latin typeface="ＭＳ ゴシック"/>
              <a:ea typeface="ＭＳ ゴシック"/>
              <a:cs typeface="+mn-cs"/>
            </a:rPr>
            <a:t>・財政調整基金の残高は、臨時的な財源不足に備えるため、標準財政規模の</a:t>
          </a:r>
          <a:r>
            <a:rPr kumimoji="1" lang="en-US" altLang="ja-JP" sz="1400" b="0" i="0" baseline="0">
              <a:solidFill>
                <a:schemeClr val="dk1"/>
              </a:solidFill>
              <a:effectLst/>
              <a:latin typeface="ＭＳ ゴシック"/>
              <a:ea typeface="ＭＳ ゴシック"/>
              <a:cs typeface="+mn-cs"/>
            </a:rPr>
            <a:t>10</a:t>
          </a:r>
          <a:r>
            <a:rPr kumimoji="1" lang="ja-JP" altLang="ja-JP" sz="1400" b="0" i="0" baseline="0">
              <a:solidFill>
                <a:schemeClr val="dk1"/>
              </a:solidFill>
              <a:effectLst/>
              <a:latin typeface="ＭＳ ゴシック"/>
              <a:ea typeface="ＭＳ ゴシック"/>
              <a:cs typeface="+mn-cs"/>
            </a:rPr>
            <a:t>％程度を維持するように努めることとしている。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令和４年度は取り崩しせず、元金100,000千円と利子を積み立て、前年度比100,047千円の増となった。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・償還額の変動を見据え、一定程度の額を維持することとしている。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・令和3年度の普通交付税増額交付のうち、令和3年度の</a:t>
          </a:r>
          <a:r>
            <a:rPr kumimoji="1" lang="ja-JP" altLang="en-US" sz="1400">
              <a:solidFill>
                <a:schemeClr val="dk1"/>
              </a:solidFill>
              <a:effectLst/>
              <a:latin typeface="ＭＳ ゴシック"/>
              <a:ea typeface="ＭＳ ゴシック"/>
              <a:cs typeface="+mn-cs"/>
            </a:rPr>
            <a:t>臨時財政対策債の償還に充当するために積立した分を、償還が始まる令和5年度から順に償還金に充当するために取り崩す。</a:t>
          </a:r>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30,969
30,478
872.43
19,718,334
18,906,953
756,248
10,345,752
12,108,623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財政力指数は、近年は横ばいで推移している。人口減少等による地方税の減収などから、今後も財政力指数は低調に推移すると見られる。</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　自主財源を安定的に確保するため、適正な課税に基づく市税の収納強化に取り組むとともに、人口減少対策及び企業誘致をはじめ地域産業の振興に取り組む。</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64770</xdr:rowOff>
    </xdr:to>
    <xdr:cxnSp macro="">
      <xdr:nvCxnSpPr>
        <xdr:cNvPr id="64" name="直線コネクタ 63"/>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36830</xdr:rowOff>
    </xdr:from>
    <xdr:ext cx="762000" cy="259080"/>
    <xdr:sp macro="" textlink="">
      <xdr:nvSpPr>
        <xdr:cNvPr id="65" name="財政力最小値テキスト"/>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64770</xdr:rowOff>
    </xdr:from>
    <xdr:to xmlns:xdr="http://schemas.openxmlformats.org/drawingml/2006/spreadsheetDrawing">
      <xdr:col>24</xdr:col>
      <xdr:colOff>12700</xdr:colOff>
      <xdr:row>44</xdr:row>
      <xdr:rowOff>64770</xdr:rowOff>
    </xdr:to>
    <xdr:cxnSp macro="">
      <xdr:nvCxnSpPr>
        <xdr:cNvPr id="66" name="直線コネクタ 65"/>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146050</xdr:rowOff>
    </xdr:from>
    <xdr:to xmlns:xdr="http://schemas.openxmlformats.org/drawingml/2006/spreadsheetDrawing">
      <xdr:col>23</xdr:col>
      <xdr:colOff>133350</xdr:colOff>
      <xdr:row>42</xdr:row>
      <xdr:rowOff>166370</xdr:rowOff>
    </xdr:to>
    <xdr:cxnSp macro="">
      <xdr:nvCxnSpPr>
        <xdr:cNvPr id="69" name="直線コネクタ 68"/>
        <xdr:cNvCxnSpPr/>
      </xdr:nvCxnSpPr>
      <xdr:spPr>
        <a:xfrm flipV="1">
          <a:off x="4114800" y="73469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21590</xdr:rowOff>
    </xdr:from>
    <xdr:ext cx="762000" cy="259080"/>
    <xdr:sp macro="" textlink="">
      <xdr:nvSpPr>
        <xdr:cNvPr id="70" name="財政力平均値テキスト"/>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5080</xdr:rowOff>
    </xdr:from>
    <xdr:to xmlns:xdr="http://schemas.openxmlformats.org/drawingml/2006/spreadsheetDrawing">
      <xdr:col>23</xdr:col>
      <xdr:colOff>184150</xdr:colOff>
      <xdr:row>41</xdr:row>
      <xdr:rowOff>106680</xdr:rowOff>
    </xdr:to>
    <xdr:sp macro="" textlink="">
      <xdr:nvSpPr>
        <xdr:cNvPr id="71" name="フローチャート: 判断 70"/>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146050</xdr:rowOff>
    </xdr:from>
    <xdr:to xmlns:xdr="http://schemas.openxmlformats.org/drawingml/2006/spreadsheetDrawing">
      <xdr:col>19</xdr:col>
      <xdr:colOff>133350</xdr:colOff>
      <xdr:row>42</xdr:row>
      <xdr:rowOff>166370</xdr:rowOff>
    </xdr:to>
    <xdr:cxnSp macro="">
      <xdr:nvCxnSpPr>
        <xdr:cNvPr id="72" name="直線コネクタ 71"/>
        <xdr:cNvCxnSpPr/>
      </xdr:nvCxnSpPr>
      <xdr:spPr>
        <a:xfrm>
          <a:off x="3225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156845</xdr:rowOff>
    </xdr:from>
    <xdr:to xmlns:xdr="http://schemas.openxmlformats.org/drawingml/2006/spreadsheetDrawing">
      <xdr:col>19</xdr:col>
      <xdr:colOff>184150</xdr:colOff>
      <xdr:row>41</xdr:row>
      <xdr:rowOff>86995</xdr:rowOff>
    </xdr:to>
    <xdr:sp macro="" textlink="">
      <xdr:nvSpPr>
        <xdr:cNvPr id="73" name="フローチャート: 判断 72"/>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97790</xdr:rowOff>
    </xdr:from>
    <xdr:ext cx="736600" cy="257175"/>
    <xdr:sp macro="" textlink="">
      <xdr:nvSpPr>
        <xdr:cNvPr id="74" name="テキスト ボックス 73"/>
        <xdr:cNvSpPr txBox="1"/>
      </xdr:nvSpPr>
      <xdr:spPr>
        <a:xfrm>
          <a:off x="3733800" y="67843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166370</xdr:rowOff>
    </xdr:to>
    <xdr:cxnSp macro="">
      <xdr:nvCxnSpPr>
        <xdr:cNvPr id="75" name="直線コネクタ 74"/>
        <xdr:cNvCxnSpPr/>
      </xdr:nvCxnSpPr>
      <xdr:spPr>
        <a:xfrm flipV="1">
          <a:off x="2336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57175"/>
    <xdr:sp macro="" textlink="">
      <xdr:nvSpPr>
        <xdr:cNvPr id="77" name="テキスト ボックス 76"/>
        <xdr:cNvSpPr txBox="1"/>
      </xdr:nvSpPr>
      <xdr:spPr>
        <a:xfrm>
          <a:off x="2844800" y="6763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166370</xdr:rowOff>
    </xdr:to>
    <xdr:cxnSp macro="">
      <xdr:nvCxnSpPr>
        <xdr:cNvPr id="78" name="直線コネクタ 77"/>
        <xdr:cNvCxnSpPr/>
      </xdr:nvCxnSpPr>
      <xdr:spPr>
        <a:xfrm>
          <a:off x="1447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7175"/>
    <xdr:sp macro="" textlink="">
      <xdr:nvSpPr>
        <xdr:cNvPr id="80" name="テキスト ボックス 79"/>
        <xdr:cNvSpPr txBox="1"/>
      </xdr:nvSpPr>
      <xdr:spPr>
        <a:xfrm>
          <a:off x="1955800" y="6763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56515</xdr:rowOff>
    </xdr:from>
    <xdr:ext cx="762000" cy="258445"/>
    <xdr:sp macro="" textlink="">
      <xdr:nvSpPr>
        <xdr:cNvPr id="82" name="テキスト ボックス 81"/>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89" name="財政力該当値テキスト"/>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115570</xdr:rowOff>
    </xdr:from>
    <xdr:to xmlns:xdr="http://schemas.openxmlformats.org/drawingml/2006/spreadsheetDrawing">
      <xdr:col>19</xdr:col>
      <xdr:colOff>184150</xdr:colOff>
      <xdr:row>43</xdr:row>
      <xdr:rowOff>45720</xdr:rowOff>
    </xdr:to>
    <xdr:sp macro="" textlink="">
      <xdr:nvSpPr>
        <xdr:cNvPr id="90" name="楕円 89"/>
        <xdr:cNvSpPr/>
      </xdr:nvSpPr>
      <xdr:spPr>
        <a:xfrm>
          <a:off x="4064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30480</xdr:rowOff>
    </xdr:from>
    <xdr:ext cx="736600" cy="257175"/>
    <xdr:sp macro="" textlink="">
      <xdr:nvSpPr>
        <xdr:cNvPr id="91" name="テキスト ボックス 90"/>
        <xdr:cNvSpPr txBox="1"/>
      </xdr:nvSpPr>
      <xdr:spPr>
        <a:xfrm>
          <a:off x="3733800" y="74028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93" name="テキスト ボックス 92"/>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30480</xdr:rowOff>
    </xdr:from>
    <xdr:ext cx="762000" cy="257175"/>
    <xdr:sp macro="" textlink="">
      <xdr:nvSpPr>
        <xdr:cNvPr id="95" name="テキスト ボックス 94"/>
        <xdr:cNvSpPr txBox="1"/>
      </xdr:nvSpPr>
      <xdr:spPr>
        <a:xfrm>
          <a:off x="1955800" y="7402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97" name="テキスト ボックス 96"/>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経常経費充当一般財源等については、前年度比19,466千円増と大きな増減が無かった一方で、経常一般財源等</a:t>
          </a:r>
          <a:r>
            <a:rPr kumimoji="1" lang="ja-JP" altLang="en-US" sz="1300">
              <a:latin typeface="ＭＳ Ｐゴシック"/>
              <a:ea typeface="ＭＳ Ｐゴシック"/>
            </a:rPr>
            <a:t>総額は前年度比236,849千円減、また臨時財政対策債が前年度比343,600千円減となった。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なお、経常一般財源等総額減の主なものとして、地方交付税が前年度比230,232千円減、地方特例交付金等が前</a:t>
          </a:r>
          <a:r>
            <a:rPr kumimoji="1" lang="ja-JP" altLang="en-US" sz="1300">
              <a:latin typeface="ＭＳ Ｐゴシック"/>
              <a:ea typeface="ＭＳ Ｐゴシック"/>
            </a:rPr>
            <a:t>年度比79,785千円減などがある。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1" name="テキスト ボックス 120"/>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3" name="テキスト ボックス 122"/>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46355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132715</xdr:rowOff>
    </xdr:from>
    <xdr:ext cx="762000" cy="257175"/>
    <xdr:sp macro="" textlink="">
      <xdr:nvSpPr>
        <xdr:cNvPr id="130" name="財政構造の弾力性最大値テキスト"/>
        <xdr:cNvSpPr txBox="1"/>
      </xdr:nvSpPr>
      <xdr:spPr>
        <a:xfrm>
          <a:off x="5041900" y="97339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46355</xdr:rowOff>
    </xdr:from>
    <xdr:to xmlns:xdr="http://schemas.openxmlformats.org/drawingml/2006/spreadsheetDrawing">
      <xdr:col>24</xdr:col>
      <xdr:colOff>12700</xdr:colOff>
      <xdr:row>58</xdr:row>
      <xdr:rowOff>46355</xdr:rowOff>
    </xdr:to>
    <xdr:cxnSp macro="">
      <xdr:nvCxnSpPr>
        <xdr:cNvPr id="131" name="直線コネクタ 130"/>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1905</xdr:rowOff>
    </xdr:from>
    <xdr:to xmlns:xdr="http://schemas.openxmlformats.org/drawingml/2006/spreadsheetDrawing">
      <xdr:col>23</xdr:col>
      <xdr:colOff>133350</xdr:colOff>
      <xdr:row>65</xdr:row>
      <xdr:rowOff>76835</xdr:rowOff>
    </xdr:to>
    <xdr:cxnSp macro="">
      <xdr:nvCxnSpPr>
        <xdr:cNvPr id="132" name="直線コネクタ 131"/>
        <xdr:cNvCxnSpPr/>
      </xdr:nvCxnSpPr>
      <xdr:spPr>
        <a:xfrm>
          <a:off x="4114800" y="10803255"/>
          <a:ext cx="8382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7620</xdr:rowOff>
    </xdr:from>
    <xdr:ext cx="762000" cy="257175"/>
    <xdr:sp macro="" textlink="">
      <xdr:nvSpPr>
        <xdr:cNvPr id="133" name="財政構造の弾力性平均値テキスト"/>
        <xdr:cNvSpPr txBox="1"/>
      </xdr:nvSpPr>
      <xdr:spPr>
        <a:xfrm>
          <a:off x="5041900" y="10637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1905</xdr:rowOff>
    </xdr:from>
    <xdr:to xmlns:xdr="http://schemas.openxmlformats.org/drawingml/2006/spreadsheetDrawing">
      <xdr:col>19</xdr:col>
      <xdr:colOff>133350</xdr:colOff>
      <xdr:row>66</xdr:row>
      <xdr:rowOff>114935</xdr:rowOff>
    </xdr:to>
    <xdr:cxnSp macro="">
      <xdr:nvCxnSpPr>
        <xdr:cNvPr id="135" name="直線コネクタ 134"/>
        <xdr:cNvCxnSpPr/>
      </xdr:nvCxnSpPr>
      <xdr:spPr>
        <a:xfrm flipV="1">
          <a:off x="3225800" y="10803255"/>
          <a:ext cx="8890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44450</xdr:rowOff>
    </xdr:from>
    <xdr:to xmlns:xdr="http://schemas.openxmlformats.org/drawingml/2006/spreadsheetDrawing">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156210</xdr:rowOff>
    </xdr:from>
    <xdr:ext cx="736600" cy="257175"/>
    <xdr:sp macro="" textlink="">
      <xdr:nvSpPr>
        <xdr:cNvPr id="137" name="テキスト ボックス 136"/>
        <xdr:cNvSpPr txBox="1"/>
      </xdr:nvSpPr>
      <xdr:spPr>
        <a:xfrm>
          <a:off x="3733800" y="10271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114935</xdr:rowOff>
    </xdr:from>
    <xdr:to xmlns:xdr="http://schemas.openxmlformats.org/drawingml/2006/spreadsheetDrawing">
      <xdr:col>15</xdr:col>
      <xdr:colOff>82550</xdr:colOff>
      <xdr:row>66</xdr:row>
      <xdr:rowOff>170815</xdr:rowOff>
    </xdr:to>
    <xdr:cxnSp macro="">
      <xdr:nvCxnSpPr>
        <xdr:cNvPr id="138" name="直線コネクタ 137"/>
        <xdr:cNvCxnSpPr/>
      </xdr:nvCxnSpPr>
      <xdr:spPr>
        <a:xfrm flipV="1">
          <a:off x="2336800" y="1143063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47625</xdr:rowOff>
    </xdr:from>
    <xdr:to xmlns:xdr="http://schemas.openxmlformats.org/drawingml/2006/spreadsheetDrawing">
      <xdr:col>15</xdr:col>
      <xdr:colOff>133350</xdr:colOff>
      <xdr:row>63</xdr:row>
      <xdr:rowOff>149225</xdr:rowOff>
    </xdr:to>
    <xdr:sp macro="" textlink="">
      <xdr:nvSpPr>
        <xdr:cNvPr id="139" name="フローチャート: 判断 138"/>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159385</xdr:rowOff>
    </xdr:from>
    <xdr:ext cx="762000" cy="258445"/>
    <xdr:sp macro="" textlink="">
      <xdr:nvSpPr>
        <xdr:cNvPr id="140" name="テキスト ボックス 139"/>
        <xdr:cNvSpPr txBox="1"/>
      </xdr:nvSpPr>
      <xdr:spPr>
        <a:xfrm>
          <a:off x="2844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170815</xdr:rowOff>
    </xdr:from>
    <xdr:to xmlns:xdr="http://schemas.openxmlformats.org/drawingml/2006/spreadsheetDrawing">
      <xdr:col>11</xdr:col>
      <xdr:colOff>31750</xdr:colOff>
      <xdr:row>67</xdr:row>
      <xdr:rowOff>7620</xdr:rowOff>
    </xdr:to>
    <xdr:cxnSp macro="">
      <xdr:nvCxnSpPr>
        <xdr:cNvPr id="141" name="直線コネクタ 140"/>
        <xdr:cNvCxnSpPr/>
      </xdr:nvCxnSpPr>
      <xdr:spPr>
        <a:xfrm flipV="1">
          <a:off x="1447800" y="114865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135890</xdr:rowOff>
    </xdr:from>
    <xdr:to xmlns:xdr="http://schemas.openxmlformats.org/drawingml/2006/spreadsheetDrawing">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76200</xdr:rowOff>
    </xdr:from>
    <xdr:ext cx="762000" cy="257175"/>
    <xdr:sp macro="" textlink="">
      <xdr:nvSpPr>
        <xdr:cNvPr id="143" name="テキスト ボックス 142"/>
        <xdr:cNvSpPr txBox="1"/>
      </xdr:nvSpPr>
      <xdr:spPr>
        <a:xfrm>
          <a:off x="1955800" y="10706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79375</xdr:rowOff>
    </xdr:from>
    <xdr:to xmlns:xdr="http://schemas.openxmlformats.org/drawingml/2006/spreadsheetDrawing">
      <xdr:col>7</xdr:col>
      <xdr:colOff>31750</xdr:colOff>
      <xdr:row>64</xdr:row>
      <xdr:rowOff>9525</xdr:rowOff>
    </xdr:to>
    <xdr:sp macro="" textlink="">
      <xdr:nvSpPr>
        <xdr:cNvPr id="144" name="フローチャート: 判断 143"/>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19685</xdr:rowOff>
    </xdr:from>
    <xdr:ext cx="762000" cy="257175"/>
    <xdr:sp macro="" textlink="">
      <xdr:nvSpPr>
        <xdr:cNvPr id="145" name="テキスト ボックス 144"/>
        <xdr:cNvSpPr txBox="1"/>
      </xdr:nvSpPr>
      <xdr:spPr>
        <a:xfrm>
          <a:off x="1066800" y="10649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6" name="テキスト ボックス 145"/>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7" name="テキスト ボックス 146"/>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8" name="テキスト ボックス 147"/>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9" name="テキスト ボックス 148"/>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0" name="テキスト ボックス 149"/>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26035</xdr:rowOff>
    </xdr:from>
    <xdr:to xmlns:xdr="http://schemas.openxmlformats.org/drawingml/2006/spreadsheetDrawing">
      <xdr:col>23</xdr:col>
      <xdr:colOff>184150</xdr:colOff>
      <xdr:row>65</xdr:row>
      <xdr:rowOff>127635</xdr:rowOff>
    </xdr:to>
    <xdr:sp macro="" textlink="">
      <xdr:nvSpPr>
        <xdr:cNvPr id="151" name="楕円 150"/>
        <xdr:cNvSpPr/>
      </xdr:nvSpPr>
      <xdr:spPr>
        <a:xfrm>
          <a:off x="4902200" y="111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169545</xdr:rowOff>
    </xdr:from>
    <xdr:ext cx="762000" cy="257175"/>
    <xdr:sp macro="" textlink="">
      <xdr:nvSpPr>
        <xdr:cNvPr id="152" name="財政構造の弾力性該当値テキスト"/>
        <xdr:cNvSpPr txBox="1"/>
      </xdr:nvSpPr>
      <xdr:spPr>
        <a:xfrm>
          <a:off x="5041900" y="11142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122555</xdr:rowOff>
    </xdr:from>
    <xdr:to xmlns:xdr="http://schemas.openxmlformats.org/drawingml/2006/spreadsheetDrawing">
      <xdr:col>19</xdr:col>
      <xdr:colOff>184150</xdr:colOff>
      <xdr:row>63</xdr:row>
      <xdr:rowOff>52705</xdr:rowOff>
    </xdr:to>
    <xdr:sp macro="" textlink="">
      <xdr:nvSpPr>
        <xdr:cNvPr id="153" name="楕円 152"/>
        <xdr:cNvSpPr/>
      </xdr:nvSpPr>
      <xdr:spPr>
        <a:xfrm>
          <a:off x="4064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37465</xdr:rowOff>
    </xdr:from>
    <xdr:ext cx="736600" cy="259080"/>
    <xdr:sp macro="" textlink="">
      <xdr:nvSpPr>
        <xdr:cNvPr id="154" name="テキスト ボックス 153"/>
        <xdr:cNvSpPr txBox="1"/>
      </xdr:nvSpPr>
      <xdr:spPr>
        <a:xfrm>
          <a:off x="3733800" y="1083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64135</xdr:rowOff>
    </xdr:from>
    <xdr:to xmlns:xdr="http://schemas.openxmlformats.org/drawingml/2006/spreadsheetDrawing">
      <xdr:col>15</xdr:col>
      <xdr:colOff>133350</xdr:colOff>
      <xdr:row>66</xdr:row>
      <xdr:rowOff>166370</xdr:rowOff>
    </xdr:to>
    <xdr:sp macro="" textlink="">
      <xdr:nvSpPr>
        <xdr:cNvPr id="155" name="楕円 154"/>
        <xdr:cNvSpPr/>
      </xdr:nvSpPr>
      <xdr:spPr>
        <a:xfrm>
          <a:off x="3175000" y="11379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150495</xdr:rowOff>
    </xdr:from>
    <xdr:ext cx="762000" cy="259080"/>
    <xdr:sp macro="" textlink="">
      <xdr:nvSpPr>
        <xdr:cNvPr id="156" name="テキスト ボックス 155"/>
        <xdr:cNvSpPr txBox="1"/>
      </xdr:nvSpPr>
      <xdr:spPr>
        <a:xfrm>
          <a:off x="2844800" y="1146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120650</xdr:rowOff>
    </xdr:from>
    <xdr:to xmlns:xdr="http://schemas.openxmlformats.org/drawingml/2006/spreadsheetDrawing">
      <xdr:col>11</xdr:col>
      <xdr:colOff>82550</xdr:colOff>
      <xdr:row>67</xdr:row>
      <xdr:rowOff>50165</xdr:rowOff>
    </xdr:to>
    <xdr:sp macro="" textlink="">
      <xdr:nvSpPr>
        <xdr:cNvPr id="157" name="楕円 156"/>
        <xdr:cNvSpPr/>
      </xdr:nvSpPr>
      <xdr:spPr>
        <a:xfrm>
          <a:off x="2286000" y="11436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34925</xdr:rowOff>
    </xdr:from>
    <xdr:ext cx="762000" cy="259080"/>
    <xdr:sp macro="" textlink="">
      <xdr:nvSpPr>
        <xdr:cNvPr id="158" name="テキスト ボックス 157"/>
        <xdr:cNvSpPr txBox="1"/>
      </xdr:nvSpPr>
      <xdr:spPr>
        <a:xfrm>
          <a:off x="19558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128270</xdr:rowOff>
    </xdr:from>
    <xdr:to xmlns:xdr="http://schemas.openxmlformats.org/drawingml/2006/spreadsheetDrawing">
      <xdr:col>7</xdr:col>
      <xdr:colOff>31750</xdr:colOff>
      <xdr:row>67</xdr:row>
      <xdr:rowOff>58420</xdr:rowOff>
    </xdr:to>
    <xdr:sp macro="" textlink="">
      <xdr:nvSpPr>
        <xdr:cNvPr id="159" name="楕円 158"/>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43180</xdr:rowOff>
    </xdr:from>
    <xdr:ext cx="762000" cy="257175"/>
    <xdr:sp macro="" textlink="">
      <xdr:nvSpPr>
        <xdr:cNvPr id="160" name="テキスト ボックス 159"/>
        <xdr:cNvSpPr txBox="1"/>
      </xdr:nvSpPr>
      <xdr:spPr>
        <a:xfrm>
          <a:off x="1066800" y="115303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3" name="テキスト ボックス 162"/>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[227,250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b="0" i="0" baseline="0">
              <a:solidFill>
                <a:schemeClr val="dk1"/>
              </a:solidFill>
              <a:effectLst/>
              <a:latin typeface="+mn-lt"/>
              <a:ea typeface="+mn-ea"/>
              <a:cs typeface="+mn-cs"/>
            </a:rPr>
            <a:t/>
          </a:r>
          <a:r>
            <a:rPr kumimoji="1" lang="ja-JP" altLang="ja-JP" sz="1300" b="0" i="0" baseline="0">
              <a:solidFill>
                <a:schemeClr val="dk1"/>
              </a:solidFill>
              <a:effectLst/>
              <a:latin typeface="ＭＳ Ｐゴシック"/>
              <a:ea typeface="ＭＳ Ｐゴシック"/>
              <a:cs typeface="+mn-cs"/>
            </a:rPr>
            <a:t>類似団体平均に比べ高くなっているのは、</a:t>
          </a:r>
          <a:r>
            <a:rPr kumimoji="1" lang="ja-JP" altLang="ja-JP" sz="1300" b="0" i="0" baseline="0">
              <a:solidFill>
                <a:schemeClr val="dk1"/>
              </a:solidFill>
              <a:effectLst/>
              <a:latin typeface="ＭＳ Ｐゴシック"/>
              <a:ea typeface="ＭＳ Ｐゴシック"/>
              <a:cs typeface="+mn-cs"/>
            </a:rPr>
            <a:t>消防業務を直営で行っているため人件費が加算されていることが影響している</a:t>
          </a:r>
          <a:r>
            <a:rPr kumimoji="1" lang="ja-JP" altLang="ja-JP" sz="1100" b="0" i="0" baseline="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令和４年度は、新型コロナウイルス感染症対応地方創生臨時交付金を活用した</a:t>
          </a:r>
          <a:r>
            <a:rPr kumimoji="1" lang="ja-JP" altLang="en-US" sz="1300">
              <a:latin typeface="ＭＳ Ｐゴシック"/>
              <a:ea typeface="ＭＳ Ｐゴシック"/>
            </a:rPr>
            <a:t>経済対策であるデジタルクーポン発行による物件費の増、３選挙が重なったことによる選挙手当及び時間外手当の増などがあった。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今後は</a:t>
          </a:r>
          <a:r>
            <a:rPr kumimoji="1" lang="ja-JP" altLang="ja-JP" sz="1300">
              <a:solidFill>
                <a:sysClr val="windowText" lastClr="000000"/>
              </a:solidFill>
              <a:effectLst/>
              <a:latin typeface="ＭＳ Ｐゴシック"/>
              <a:ea typeface="ＭＳ Ｐゴシック"/>
              <a:cs typeface="+mn-cs"/>
            </a:rPr>
            <a:t>大野市行政改革推進プラン2021に基づき人件費・物件費等の削減に努める。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4" name="テキスト ボックス 173"/>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78" name="テキスト ボックス 177"/>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80" name="テキスト ボックス 179"/>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8" name="テキスト ボックス 187"/>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12700</xdr:rowOff>
    </xdr:from>
    <xdr:to xmlns:xdr="http://schemas.openxmlformats.org/drawingml/2006/spreadsheetDrawing">
      <xdr:col>23</xdr:col>
      <xdr:colOff>133350</xdr:colOff>
      <xdr:row>89</xdr:row>
      <xdr:rowOff>146050</xdr:rowOff>
    </xdr:to>
    <xdr:cxnSp macro="">
      <xdr:nvCxnSpPr>
        <xdr:cNvPr id="190" name="直線コネクタ 189"/>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118110</xdr:rowOff>
    </xdr:from>
    <xdr:ext cx="762000" cy="259080"/>
    <xdr:sp macro="" textlink="">
      <xdr:nvSpPr>
        <xdr:cNvPr id="191" name="人件費・物件費等の状況最小値テキスト"/>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146050</xdr:rowOff>
    </xdr:from>
    <xdr:to xmlns:xdr="http://schemas.openxmlformats.org/drawingml/2006/spreadsheetDrawing">
      <xdr:col>24</xdr:col>
      <xdr:colOff>12700</xdr:colOff>
      <xdr:row>89</xdr:row>
      <xdr:rowOff>146050</xdr:rowOff>
    </xdr:to>
    <xdr:cxnSp macro="">
      <xdr:nvCxnSpPr>
        <xdr:cNvPr id="192" name="直線コネクタ 191"/>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99060</xdr:rowOff>
    </xdr:from>
    <xdr:ext cx="762000" cy="257175"/>
    <xdr:sp macro="" textlink="">
      <xdr:nvSpPr>
        <xdr:cNvPr id="193" name="人件費・物件費等の状況最大値テキスト"/>
        <xdr:cNvSpPr txBox="1"/>
      </xdr:nvSpPr>
      <xdr:spPr>
        <a:xfrm>
          <a:off x="5041900" y="13643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12700</xdr:rowOff>
    </xdr:from>
    <xdr:to xmlns:xdr="http://schemas.openxmlformats.org/drawingml/2006/spreadsheetDrawing">
      <xdr:col>24</xdr:col>
      <xdr:colOff>12700</xdr:colOff>
      <xdr:row>81</xdr:row>
      <xdr:rowOff>12700</xdr:rowOff>
    </xdr:to>
    <xdr:cxnSp macro="">
      <xdr:nvCxnSpPr>
        <xdr:cNvPr id="194" name="直線コネクタ 193"/>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68580</xdr:rowOff>
    </xdr:from>
    <xdr:to xmlns:xdr="http://schemas.openxmlformats.org/drawingml/2006/spreadsheetDrawing">
      <xdr:col>23</xdr:col>
      <xdr:colOff>133350</xdr:colOff>
      <xdr:row>86</xdr:row>
      <xdr:rowOff>79375</xdr:rowOff>
    </xdr:to>
    <xdr:cxnSp macro="">
      <xdr:nvCxnSpPr>
        <xdr:cNvPr id="195" name="直線コネクタ 194"/>
        <xdr:cNvCxnSpPr/>
      </xdr:nvCxnSpPr>
      <xdr:spPr>
        <a:xfrm>
          <a:off x="4114800" y="148132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62000" cy="257175"/>
    <xdr:sp macro="" textlink="">
      <xdr:nvSpPr>
        <xdr:cNvPr id="196" name="人件費・物件費等の状況平均値テキスト"/>
        <xdr:cNvSpPr txBox="1"/>
      </xdr:nvSpPr>
      <xdr:spPr>
        <a:xfrm>
          <a:off x="5041900" y="142367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160655</xdr:rowOff>
    </xdr:from>
    <xdr:to xmlns:xdr="http://schemas.openxmlformats.org/drawingml/2006/spreadsheetDrawing">
      <xdr:col>23</xdr:col>
      <xdr:colOff>184150</xdr:colOff>
      <xdr:row>84</xdr:row>
      <xdr:rowOff>90805</xdr:rowOff>
    </xdr:to>
    <xdr:sp macro="" textlink="">
      <xdr:nvSpPr>
        <xdr:cNvPr id="197" name="フローチャート: 判断 196"/>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133985</xdr:rowOff>
    </xdr:from>
    <xdr:to xmlns:xdr="http://schemas.openxmlformats.org/drawingml/2006/spreadsheetDrawing">
      <xdr:col>19</xdr:col>
      <xdr:colOff>133350</xdr:colOff>
      <xdr:row>86</xdr:row>
      <xdr:rowOff>68580</xdr:rowOff>
    </xdr:to>
    <xdr:cxnSp macro="">
      <xdr:nvCxnSpPr>
        <xdr:cNvPr id="198" name="直線コネクタ 197"/>
        <xdr:cNvCxnSpPr/>
      </xdr:nvCxnSpPr>
      <xdr:spPr>
        <a:xfrm>
          <a:off x="3225800" y="1470723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99060</xdr:rowOff>
    </xdr:from>
    <xdr:to xmlns:xdr="http://schemas.openxmlformats.org/drawingml/2006/spreadsheetDrawing">
      <xdr:col>19</xdr:col>
      <xdr:colOff>184150</xdr:colOff>
      <xdr:row>84</xdr:row>
      <xdr:rowOff>29210</xdr:rowOff>
    </xdr:to>
    <xdr:sp macro="" textlink="">
      <xdr:nvSpPr>
        <xdr:cNvPr id="199" name="フローチャート: 判断 198"/>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39370</xdr:rowOff>
    </xdr:from>
    <xdr:ext cx="736600" cy="259080"/>
    <xdr:sp macro="" textlink="">
      <xdr:nvSpPr>
        <xdr:cNvPr id="200" name="テキスト ボックス 199"/>
        <xdr:cNvSpPr txBox="1"/>
      </xdr:nvSpPr>
      <xdr:spPr>
        <a:xfrm>
          <a:off x="3733800" y="14098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54610</xdr:rowOff>
    </xdr:from>
    <xdr:to xmlns:xdr="http://schemas.openxmlformats.org/drawingml/2006/spreadsheetDrawing">
      <xdr:col>15</xdr:col>
      <xdr:colOff>82550</xdr:colOff>
      <xdr:row>85</xdr:row>
      <xdr:rowOff>133985</xdr:rowOff>
    </xdr:to>
    <xdr:cxnSp macro="">
      <xdr:nvCxnSpPr>
        <xdr:cNvPr id="201" name="直線コネクタ 200"/>
        <xdr:cNvCxnSpPr/>
      </xdr:nvCxnSpPr>
      <xdr:spPr>
        <a:xfrm>
          <a:off x="2336800" y="14456410"/>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10795</xdr:rowOff>
    </xdr:from>
    <xdr:to xmlns:xdr="http://schemas.openxmlformats.org/drawingml/2006/spreadsheetDrawing">
      <xdr:col>15</xdr:col>
      <xdr:colOff>133350</xdr:colOff>
      <xdr:row>83</xdr:row>
      <xdr:rowOff>112395</xdr:rowOff>
    </xdr:to>
    <xdr:sp macro="" textlink="">
      <xdr:nvSpPr>
        <xdr:cNvPr id="202" name="フローチャート: 判断 201"/>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123190</xdr:rowOff>
    </xdr:from>
    <xdr:ext cx="762000" cy="257175"/>
    <xdr:sp macro="" textlink="">
      <xdr:nvSpPr>
        <xdr:cNvPr id="203" name="テキスト ボックス 202"/>
        <xdr:cNvSpPr txBox="1"/>
      </xdr:nvSpPr>
      <xdr:spPr>
        <a:xfrm>
          <a:off x="2844800" y="14010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48260</xdr:rowOff>
    </xdr:from>
    <xdr:to xmlns:xdr="http://schemas.openxmlformats.org/drawingml/2006/spreadsheetDrawing">
      <xdr:col>11</xdr:col>
      <xdr:colOff>31750</xdr:colOff>
      <xdr:row>84</xdr:row>
      <xdr:rowOff>54610</xdr:rowOff>
    </xdr:to>
    <xdr:cxnSp macro="">
      <xdr:nvCxnSpPr>
        <xdr:cNvPr id="204" name="直線コネクタ 203"/>
        <xdr:cNvCxnSpPr/>
      </xdr:nvCxnSpPr>
      <xdr:spPr>
        <a:xfrm>
          <a:off x="1447800" y="14450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48895</xdr:rowOff>
    </xdr:from>
    <xdr:to xmlns:xdr="http://schemas.openxmlformats.org/drawingml/2006/spreadsheetDrawing">
      <xdr:col>11</xdr:col>
      <xdr:colOff>82550</xdr:colOff>
      <xdr:row>82</xdr:row>
      <xdr:rowOff>150495</xdr:rowOff>
    </xdr:to>
    <xdr:sp macro="" textlink="">
      <xdr:nvSpPr>
        <xdr:cNvPr id="205" name="フローチャート: 判断 204"/>
        <xdr:cNvSpPr/>
      </xdr:nvSpPr>
      <xdr:spPr>
        <a:xfrm>
          <a:off x="2286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160655</xdr:rowOff>
    </xdr:from>
    <xdr:ext cx="762000" cy="259080"/>
    <xdr:sp macro="" textlink="">
      <xdr:nvSpPr>
        <xdr:cNvPr id="206" name="テキスト ボックス 205"/>
        <xdr:cNvSpPr txBox="1"/>
      </xdr:nvSpPr>
      <xdr:spPr>
        <a:xfrm>
          <a:off x="1955800" y="13876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xdr:rowOff>
    </xdr:from>
    <xdr:to xmlns:xdr="http://schemas.openxmlformats.org/drawingml/2006/spreadsheetDrawing">
      <xdr:col>7</xdr:col>
      <xdr:colOff>31750</xdr:colOff>
      <xdr:row>82</xdr:row>
      <xdr:rowOff>109220</xdr:rowOff>
    </xdr:to>
    <xdr:sp macro="" textlink="">
      <xdr:nvSpPr>
        <xdr:cNvPr id="207" name="フローチャート: 判断 206"/>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118745</xdr:rowOff>
    </xdr:from>
    <xdr:ext cx="762000" cy="259080"/>
    <xdr:sp macro="" textlink="">
      <xdr:nvSpPr>
        <xdr:cNvPr id="208" name="テキスト ボックス 207"/>
        <xdr:cNvSpPr txBox="1"/>
      </xdr:nvSpPr>
      <xdr:spPr>
        <a:xfrm>
          <a:off x="1066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29210</xdr:rowOff>
    </xdr:from>
    <xdr:to xmlns:xdr="http://schemas.openxmlformats.org/drawingml/2006/spreadsheetDrawing">
      <xdr:col>23</xdr:col>
      <xdr:colOff>184150</xdr:colOff>
      <xdr:row>86</xdr:row>
      <xdr:rowOff>130175</xdr:rowOff>
    </xdr:to>
    <xdr:sp macro="" textlink="">
      <xdr:nvSpPr>
        <xdr:cNvPr id="214" name="楕円 213"/>
        <xdr:cNvSpPr/>
      </xdr:nvSpPr>
      <xdr:spPr>
        <a:xfrm>
          <a:off x="4902200" y="14773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635</xdr:rowOff>
    </xdr:from>
    <xdr:ext cx="762000" cy="259080"/>
    <xdr:sp macro="" textlink="">
      <xdr:nvSpPr>
        <xdr:cNvPr id="215" name="人件費・物件費等の状況該当値テキスト"/>
        <xdr:cNvSpPr txBox="1"/>
      </xdr:nvSpPr>
      <xdr:spPr>
        <a:xfrm>
          <a:off x="50419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17780</xdr:rowOff>
    </xdr:from>
    <xdr:to xmlns:xdr="http://schemas.openxmlformats.org/drawingml/2006/spreadsheetDrawing">
      <xdr:col>19</xdr:col>
      <xdr:colOff>184150</xdr:colOff>
      <xdr:row>86</xdr:row>
      <xdr:rowOff>119380</xdr:rowOff>
    </xdr:to>
    <xdr:sp macro="" textlink="">
      <xdr:nvSpPr>
        <xdr:cNvPr id="216" name="楕円 215"/>
        <xdr:cNvSpPr/>
      </xdr:nvSpPr>
      <xdr:spPr>
        <a:xfrm>
          <a:off x="40640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104140</xdr:rowOff>
    </xdr:from>
    <xdr:ext cx="736600" cy="259080"/>
    <xdr:sp macro="" textlink="">
      <xdr:nvSpPr>
        <xdr:cNvPr id="217" name="テキスト ボックス 216"/>
        <xdr:cNvSpPr txBox="1"/>
      </xdr:nvSpPr>
      <xdr:spPr>
        <a:xfrm>
          <a:off x="3733800" y="14848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83185</xdr:rowOff>
    </xdr:from>
    <xdr:to xmlns:xdr="http://schemas.openxmlformats.org/drawingml/2006/spreadsheetDrawing">
      <xdr:col>15</xdr:col>
      <xdr:colOff>133350</xdr:colOff>
      <xdr:row>86</xdr:row>
      <xdr:rowOff>13335</xdr:rowOff>
    </xdr:to>
    <xdr:sp macro="" textlink="">
      <xdr:nvSpPr>
        <xdr:cNvPr id="218" name="楕円 217"/>
        <xdr:cNvSpPr/>
      </xdr:nvSpPr>
      <xdr:spPr>
        <a:xfrm>
          <a:off x="31750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169545</xdr:rowOff>
    </xdr:from>
    <xdr:ext cx="762000" cy="257175"/>
    <xdr:sp macro="" textlink="">
      <xdr:nvSpPr>
        <xdr:cNvPr id="219" name="テキスト ボックス 218"/>
        <xdr:cNvSpPr txBox="1"/>
      </xdr:nvSpPr>
      <xdr:spPr>
        <a:xfrm>
          <a:off x="2844800" y="147427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3810</xdr:rowOff>
    </xdr:from>
    <xdr:to xmlns:xdr="http://schemas.openxmlformats.org/drawingml/2006/spreadsheetDrawing">
      <xdr:col>11</xdr:col>
      <xdr:colOff>82550</xdr:colOff>
      <xdr:row>84</xdr:row>
      <xdr:rowOff>105410</xdr:rowOff>
    </xdr:to>
    <xdr:sp macro="" textlink="">
      <xdr:nvSpPr>
        <xdr:cNvPr id="220" name="楕円 219"/>
        <xdr:cNvSpPr/>
      </xdr:nvSpPr>
      <xdr:spPr>
        <a:xfrm>
          <a:off x="22860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90805</xdr:rowOff>
    </xdr:from>
    <xdr:ext cx="762000" cy="258445"/>
    <xdr:sp macro="" textlink="">
      <xdr:nvSpPr>
        <xdr:cNvPr id="221" name="テキスト ボックス 220"/>
        <xdr:cNvSpPr txBox="1"/>
      </xdr:nvSpPr>
      <xdr:spPr>
        <a:xfrm>
          <a:off x="1955800" y="1449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168910</xdr:rowOff>
    </xdr:from>
    <xdr:to xmlns:xdr="http://schemas.openxmlformats.org/drawingml/2006/spreadsheetDrawing">
      <xdr:col>7</xdr:col>
      <xdr:colOff>31750</xdr:colOff>
      <xdr:row>84</xdr:row>
      <xdr:rowOff>99060</xdr:rowOff>
    </xdr:to>
    <xdr:sp macro="" textlink="">
      <xdr:nvSpPr>
        <xdr:cNvPr id="222" name="楕円 221"/>
        <xdr:cNvSpPr/>
      </xdr:nvSpPr>
      <xdr:spPr>
        <a:xfrm>
          <a:off x="1397000" y="143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83820</xdr:rowOff>
    </xdr:from>
    <xdr:ext cx="762000" cy="259080"/>
    <xdr:sp macro="" textlink="">
      <xdr:nvSpPr>
        <xdr:cNvPr id="223" name="テキスト ボックス 222"/>
        <xdr:cNvSpPr txBox="1"/>
      </xdr:nvSpPr>
      <xdr:spPr>
        <a:xfrm>
          <a:off x="1066800" y="1448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6" name="テキスト ボックス 225"/>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これまで給与の適正化に努めてきており、類似団体平均よりも低い状況が続いている。今後も人事評価制度に基づいた昇給制度等により給与の適正化に努める。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7175"/>
    <xdr:sp macro="" textlink="">
      <xdr:nvSpPr>
        <xdr:cNvPr id="240" name="テキスト ボックス 239"/>
        <xdr:cNvSpPr txBox="1"/>
      </xdr:nvSpPr>
      <xdr:spPr>
        <a:xfrm>
          <a:off x="12065000" y="15368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7175"/>
    <xdr:sp macro="" textlink="">
      <xdr:nvSpPr>
        <xdr:cNvPr id="244" name="テキスト ボックス 243"/>
        <xdr:cNvSpPr txBox="1"/>
      </xdr:nvSpPr>
      <xdr:spPr>
        <a:xfrm>
          <a:off x="12065000" y="14764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50" name="テキスト ボックス 249"/>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4" name="テキスト ボックス 253"/>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69850</xdr:rowOff>
    </xdr:to>
    <xdr:cxnSp macro="">
      <xdr:nvCxnSpPr>
        <xdr:cNvPr id="256" name="直線コネクタ 255"/>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7175"/>
    <xdr:sp macro="" textlink="">
      <xdr:nvSpPr>
        <xdr:cNvPr id="257" name="給与水準   （国との比較）最小値テキスト"/>
        <xdr:cNvSpPr txBox="1"/>
      </xdr:nvSpPr>
      <xdr:spPr>
        <a:xfrm>
          <a:off x="17106900" y="15300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9"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60" name="直線コネクタ 259"/>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67310</xdr:rowOff>
    </xdr:from>
    <xdr:to xmlns:xdr="http://schemas.openxmlformats.org/drawingml/2006/spreadsheetDrawing">
      <xdr:col>81</xdr:col>
      <xdr:colOff>44450</xdr:colOff>
      <xdr:row>84</xdr:row>
      <xdr:rowOff>97790</xdr:rowOff>
    </xdr:to>
    <xdr:cxnSp macro="">
      <xdr:nvCxnSpPr>
        <xdr:cNvPr id="261" name="直線コネクタ 260"/>
        <xdr:cNvCxnSpPr/>
      </xdr:nvCxnSpPr>
      <xdr:spPr>
        <a:xfrm>
          <a:off x="16179800" y="144691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48895</xdr:rowOff>
    </xdr:from>
    <xdr:ext cx="762000" cy="259080"/>
    <xdr:sp macro="" textlink="">
      <xdr:nvSpPr>
        <xdr:cNvPr id="262"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76835</xdr:rowOff>
    </xdr:from>
    <xdr:to xmlns:xdr="http://schemas.openxmlformats.org/drawingml/2006/spreadsheetDrawing">
      <xdr:col>81</xdr:col>
      <xdr:colOff>95250</xdr:colOff>
      <xdr:row>85</xdr:row>
      <xdr:rowOff>6985</xdr:rowOff>
    </xdr:to>
    <xdr:sp macro="" textlink="">
      <xdr:nvSpPr>
        <xdr:cNvPr id="263" name="フローチャート: 判断 262"/>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67310</xdr:rowOff>
    </xdr:from>
    <xdr:to xmlns:xdr="http://schemas.openxmlformats.org/drawingml/2006/spreadsheetDrawing">
      <xdr:col>77</xdr:col>
      <xdr:colOff>44450</xdr:colOff>
      <xdr:row>84</xdr:row>
      <xdr:rowOff>82550</xdr:rowOff>
    </xdr:to>
    <xdr:cxnSp macro="">
      <xdr:nvCxnSpPr>
        <xdr:cNvPr id="264" name="直線コネクタ 263"/>
        <xdr:cNvCxnSpPr/>
      </xdr:nvCxnSpPr>
      <xdr:spPr>
        <a:xfrm flipV="1">
          <a:off x="15290800" y="14469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76835</xdr:rowOff>
    </xdr:from>
    <xdr:to xmlns:xdr="http://schemas.openxmlformats.org/drawingml/2006/spreadsheetDrawing">
      <xdr:col>77</xdr:col>
      <xdr:colOff>95250</xdr:colOff>
      <xdr:row>85</xdr:row>
      <xdr:rowOff>6985</xdr:rowOff>
    </xdr:to>
    <xdr:sp macro="" textlink="">
      <xdr:nvSpPr>
        <xdr:cNvPr id="265" name="フローチャート: 判断 264"/>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163195</xdr:rowOff>
    </xdr:from>
    <xdr:ext cx="736600" cy="259080"/>
    <xdr:sp macro="" textlink="">
      <xdr:nvSpPr>
        <xdr:cNvPr id="266" name="テキスト ボックス 265"/>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82550</xdr:rowOff>
    </xdr:from>
    <xdr:to xmlns:xdr="http://schemas.openxmlformats.org/drawingml/2006/spreadsheetDrawing">
      <xdr:col>72</xdr:col>
      <xdr:colOff>203200</xdr:colOff>
      <xdr:row>84</xdr:row>
      <xdr:rowOff>97790</xdr:rowOff>
    </xdr:to>
    <xdr:cxnSp macro="">
      <xdr:nvCxnSpPr>
        <xdr:cNvPr id="267" name="直線コネクタ 266"/>
        <xdr:cNvCxnSpPr/>
      </xdr:nvCxnSpPr>
      <xdr:spPr>
        <a:xfrm flipV="1">
          <a:off x="14401800" y="144843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107315</xdr:rowOff>
    </xdr:from>
    <xdr:to xmlns:xdr="http://schemas.openxmlformats.org/drawingml/2006/spreadsheetDrawing">
      <xdr:col>73</xdr:col>
      <xdr:colOff>44450</xdr:colOff>
      <xdr:row>85</xdr:row>
      <xdr:rowOff>37465</xdr:rowOff>
    </xdr:to>
    <xdr:sp macro="" textlink="">
      <xdr:nvSpPr>
        <xdr:cNvPr id="268" name="フローチャート: 判断 267"/>
        <xdr:cNvSpPr/>
      </xdr:nvSpPr>
      <xdr:spPr>
        <a:xfrm>
          <a:off x="15240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22225</xdr:rowOff>
    </xdr:from>
    <xdr:ext cx="762000" cy="258445"/>
    <xdr:sp macro="" textlink="">
      <xdr:nvSpPr>
        <xdr:cNvPr id="269" name="テキスト ボックス 268"/>
        <xdr:cNvSpPr txBox="1"/>
      </xdr:nvSpPr>
      <xdr:spPr>
        <a:xfrm>
          <a:off x="14909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97790</xdr:rowOff>
    </xdr:from>
    <xdr:to xmlns:xdr="http://schemas.openxmlformats.org/drawingml/2006/spreadsheetDrawing">
      <xdr:col>68</xdr:col>
      <xdr:colOff>152400</xdr:colOff>
      <xdr:row>84</xdr:row>
      <xdr:rowOff>97790</xdr:rowOff>
    </xdr:to>
    <xdr:cxnSp macro="">
      <xdr:nvCxnSpPr>
        <xdr:cNvPr id="270" name="直線コネクタ 269"/>
        <xdr:cNvCxnSpPr/>
      </xdr:nvCxnSpPr>
      <xdr:spPr>
        <a:xfrm>
          <a:off x="13512800" y="14499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107315</xdr:rowOff>
    </xdr:from>
    <xdr:to xmlns:xdr="http://schemas.openxmlformats.org/drawingml/2006/spreadsheetDrawing">
      <xdr:col>68</xdr:col>
      <xdr:colOff>203200</xdr:colOff>
      <xdr:row>85</xdr:row>
      <xdr:rowOff>37465</xdr:rowOff>
    </xdr:to>
    <xdr:sp macro="" textlink="">
      <xdr:nvSpPr>
        <xdr:cNvPr id="271" name="フローチャート: 判断 270"/>
        <xdr:cNvSpPr/>
      </xdr:nvSpPr>
      <xdr:spPr>
        <a:xfrm>
          <a:off x="14351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22225</xdr:rowOff>
    </xdr:from>
    <xdr:ext cx="762000" cy="258445"/>
    <xdr:sp macro="" textlink="">
      <xdr:nvSpPr>
        <xdr:cNvPr id="272" name="テキスト ボックス 271"/>
        <xdr:cNvSpPr txBox="1"/>
      </xdr:nvSpPr>
      <xdr:spPr>
        <a:xfrm>
          <a:off x="14020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137160</xdr:rowOff>
    </xdr:from>
    <xdr:to xmlns:xdr="http://schemas.openxmlformats.org/drawingml/2006/spreadsheetDrawing">
      <xdr:col>64</xdr:col>
      <xdr:colOff>152400</xdr:colOff>
      <xdr:row>85</xdr:row>
      <xdr:rowOff>67310</xdr:rowOff>
    </xdr:to>
    <xdr:sp macro="" textlink="">
      <xdr:nvSpPr>
        <xdr:cNvPr id="273" name="フローチャート: 判断 272"/>
        <xdr:cNvSpPr/>
      </xdr:nvSpPr>
      <xdr:spPr>
        <a:xfrm>
          <a:off x="13462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52070</xdr:rowOff>
    </xdr:from>
    <xdr:ext cx="762000" cy="257175"/>
    <xdr:sp macro="" textlink="">
      <xdr:nvSpPr>
        <xdr:cNvPr id="274" name="テキスト ボックス 273"/>
        <xdr:cNvSpPr txBox="1"/>
      </xdr:nvSpPr>
      <xdr:spPr>
        <a:xfrm>
          <a:off x="13131800" y="1462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46990</xdr:rowOff>
    </xdr:from>
    <xdr:to xmlns:xdr="http://schemas.openxmlformats.org/drawingml/2006/spreadsheetDrawing">
      <xdr:col>81</xdr:col>
      <xdr:colOff>95250</xdr:colOff>
      <xdr:row>84</xdr:row>
      <xdr:rowOff>148590</xdr:rowOff>
    </xdr:to>
    <xdr:sp macro="" textlink="">
      <xdr:nvSpPr>
        <xdr:cNvPr id="280" name="楕円 279"/>
        <xdr:cNvSpPr/>
      </xdr:nvSpPr>
      <xdr:spPr>
        <a:xfrm>
          <a:off x="169672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63500</xdr:rowOff>
    </xdr:from>
    <xdr:ext cx="762000" cy="257175"/>
    <xdr:sp macro="" textlink="">
      <xdr:nvSpPr>
        <xdr:cNvPr id="281" name="給与水準   （国との比較）該当値テキスト"/>
        <xdr:cNvSpPr txBox="1"/>
      </xdr:nvSpPr>
      <xdr:spPr>
        <a:xfrm>
          <a:off x="17106900" y="14293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16510</xdr:rowOff>
    </xdr:from>
    <xdr:to xmlns:xdr="http://schemas.openxmlformats.org/drawingml/2006/spreadsheetDrawing">
      <xdr:col>77</xdr:col>
      <xdr:colOff>95250</xdr:colOff>
      <xdr:row>84</xdr:row>
      <xdr:rowOff>118110</xdr:rowOff>
    </xdr:to>
    <xdr:sp macro="" textlink="">
      <xdr:nvSpPr>
        <xdr:cNvPr id="282" name="楕円 281"/>
        <xdr:cNvSpPr/>
      </xdr:nvSpPr>
      <xdr:spPr>
        <a:xfrm>
          <a:off x="161290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128270</xdr:rowOff>
    </xdr:from>
    <xdr:ext cx="736600" cy="259080"/>
    <xdr:sp macro="" textlink="">
      <xdr:nvSpPr>
        <xdr:cNvPr id="283" name="テキスト ボックス 282"/>
        <xdr:cNvSpPr txBox="1"/>
      </xdr:nvSpPr>
      <xdr:spPr>
        <a:xfrm>
          <a:off x="15798800" y="1418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31750</xdr:rowOff>
    </xdr:from>
    <xdr:to xmlns:xdr="http://schemas.openxmlformats.org/drawingml/2006/spreadsheetDrawing">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143510</xdr:rowOff>
    </xdr:from>
    <xdr:ext cx="762000" cy="257175"/>
    <xdr:sp macro="" textlink="">
      <xdr:nvSpPr>
        <xdr:cNvPr id="285" name="テキスト ボックス 284"/>
        <xdr:cNvSpPr txBox="1"/>
      </xdr:nvSpPr>
      <xdr:spPr>
        <a:xfrm>
          <a:off x="14909800" y="14202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46990</xdr:rowOff>
    </xdr:from>
    <xdr:to xmlns:xdr="http://schemas.openxmlformats.org/drawingml/2006/spreadsheetDrawing">
      <xdr:col>68</xdr:col>
      <xdr:colOff>203200</xdr:colOff>
      <xdr:row>84</xdr:row>
      <xdr:rowOff>148590</xdr:rowOff>
    </xdr:to>
    <xdr:sp macro="" textlink="">
      <xdr:nvSpPr>
        <xdr:cNvPr id="286" name="楕円 285"/>
        <xdr:cNvSpPr/>
      </xdr:nvSpPr>
      <xdr:spPr>
        <a:xfrm>
          <a:off x="143510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158750</xdr:rowOff>
    </xdr:from>
    <xdr:ext cx="762000" cy="259080"/>
    <xdr:sp macro="" textlink="">
      <xdr:nvSpPr>
        <xdr:cNvPr id="287" name="テキスト ボックス 286"/>
        <xdr:cNvSpPr txBox="1"/>
      </xdr:nvSpPr>
      <xdr:spPr>
        <a:xfrm>
          <a:off x="1402080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46990</xdr:rowOff>
    </xdr:from>
    <xdr:to xmlns:xdr="http://schemas.openxmlformats.org/drawingml/2006/spreadsheetDrawing">
      <xdr:col>64</xdr:col>
      <xdr:colOff>152400</xdr:colOff>
      <xdr:row>84</xdr:row>
      <xdr:rowOff>148590</xdr:rowOff>
    </xdr:to>
    <xdr:sp macro="" textlink="">
      <xdr:nvSpPr>
        <xdr:cNvPr id="288" name="楕円 287"/>
        <xdr:cNvSpPr/>
      </xdr:nvSpPr>
      <xdr:spPr>
        <a:xfrm>
          <a:off x="134620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158750</xdr:rowOff>
    </xdr:from>
    <xdr:ext cx="762000" cy="259080"/>
    <xdr:sp macro="" textlink="">
      <xdr:nvSpPr>
        <xdr:cNvPr id="289" name="テキスト ボックス 288"/>
        <xdr:cNvSpPr txBox="1"/>
      </xdr:nvSpPr>
      <xdr:spPr>
        <a:xfrm>
          <a:off x="1313180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91" name="テキスト ボックス 290"/>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2" name="テキスト ボックス 291"/>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平成</a:t>
          </a:r>
          <a:r>
            <a:rPr kumimoji="1" lang="en-US" altLang="ja-JP" sz="1300" b="0" i="0" baseline="0">
              <a:solidFill>
                <a:schemeClr val="dk1"/>
              </a:solidFill>
              <a:effectLst/>
              <a:latin typeface="ＭＳ Ｐゴシック"/>
              <a:ea typeface="ＭＳ Ｐゴシック"/>
              <a:cs typeface="+mn-cs"/>
            </a:rPr>
            <a:t>17</a:t>
          </a:r>
          <a:r>
            <a:rPr kumimoji="1" lang="ja-JP" altLang="ja-JP" sz="1300" b="0" i="0" baseline="0">
              <a:solidFill>
                <a:schemeClr val="dk1"/>
              </a:solidFill>
              <a:effectLst/>
              <a:latin typeface="ＭＳ Ｐゴシック"/>
              <a:ea typeface="ＭＳ Ｐゴシック"/>
              <a:cs typeface="+mn-cs"/>
            </a:rPr>
            <a:t>年の市村合併</a:t>
          </a:r>
          <a:r>
            <a:rPr kumimoji="1" lang="ja-JP" altLang="en-US" sz="1300" b="0" i="0" baseline="0">
              <a:solidFill>
                <a:schemeClr val="dk1"/>
              </a:solidFill>
              <a:effectLst/>
              <a:latin typeface="ＭＳ Ｐゴシック"/>
              <a:ea typeface="ＭＳ Ｐゴシック"/>
              <a:cs typeface="+mn-cs"/>
            </a:rPr>
            <a:t>により</a:t>
          </a:r>
          <a:r>
            <a:rPr kumimoji="1" lang="ja-JP" altLang="ja-JP" sz="1300" b="0" i="0" baseline="0">
              <a:solidFill>
                <a:schemeClr val="dk1"/>
              </a:solidFill>
              <a:effectLst/>
              <a:latin typeface="ＭＳ Ｐゴシック"/>
              <a:ea typeface="ＭＳ Ｐゴシック"/>
              <a:cs typeface="+mn-cs"/>
            </a:rPr>
            <a:t>一部事務組合（消防組合）</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chemeClr val="dk1"/>
              </a:solidFill>
              <a:effectLst/>
              <a:latin typeface="ＭＳ Ｐゴシック"/>
              <a:ea typeface="ＭＳ Ｐゴシック"/>
              <a:cs typeface="+mn-cs"/>
            </a:rPr>
            <a:t>職員数</a:t>
          </a:r>
          <a:r>
            <a:rPr kumimoji="1" lang="ja-JP" altLang="en-US" sz="1300" b="0" i="0" baseline="0">
              <a:solidFill>
                <a:schemeClr val="dk1"/>
              </a:solidFill>
              <a:effectLst/>
              <a:latin typeface="ＭＳ Ｐゴシック"/>
              <a:ea typeface="ＭＳ Ｐゴシック"/>
              <a:cs typeface="+mn-cs"/>
            </a:rPr>
            <a:t>に</a:t>
          </a:r>
          <a:r>
            <a:rPr kumimoji="1" lang="ja-JP" altLang="ja-JP" sz="1300" b="0" i="0" baseline="0">
              <a:solidFill>
                <a:schemeClr val="dk1"/>
              </a:solidFill>
              <a:effectLst/>
              <a:latin typeface="ＭＳ Ｐゴシック"/>
              <a:ea typeface="ＭＳ Ｐゴシック"/>
              <a:cs typeface="+mn-cs"/>
            </a:rPr>
            <a:t>加算されたことで</a:t>
          </a:r>
          <a:r>
            <a:rPr kumimoji="1" lang="ja-JP" altLang="en-US" sz="1300" b="0" i="0" baseline="0">
              <a:solidFill>
                <a:schemeClr val="dk1"/>
              </a:solidFill>
              <a:effectLst/>
              <a:latin typeface="ＭＳ Ｐゴシック"/>
              <a:ea typeface="ＭＳ Ｐゴシック"/>
              <a:cs typeface="+mn-cs"/>
            </a:rPr>
            <a:t>、</a:t>
          </a:r>
          <a:r>
            <a:rPr kumimoji="1" lang="ja-JP" altLang="ja-JP" sz="1300" b="0" i="0" baseline="0">
              <a:solidFill>
                <a:schemeClr val="dk1"/>
              </a:solidFill>
              <a:effectLst/>
              <a:latin typeface="ＭＳ Ｐゴシック"/>
              <a:ea typeface="ＭＳ Ｐゴシック"/>
              <a:cs typeface="+mn-cs"/>
            </a:rPr>
            <a:t>類似団体</a:t>
          </a:r>
          <a:r>
            <a:rPr kumimoji="1" lang="ja-JP" altLang="en-US" sz="1300" b="0" i="0" baseline="0">
              <a:solidFill>
                <a:schemeClr val="dk1"/>
              </a:solidFill>
              <a:effectLst/>
              <a:latin typeface="ＭＳ Ｐゴシック"/>
              <a:ea typeface="ＭＳ Ｐゴシック"/>
              <a:cs typeface="+mn-cs"/>
            </a:rPr>
            <a:t>の</a:t>
          </a:r>
          <a:r>
            <a:rPr kumimoji="1" lang="ja-JP" altLang="ja-JP" sz="1300" b="0" i="0" baseline="0">
              <a:solidFill>
                <a:schemeClr val="dk1"/>
              </a:solidFill>
              <a:effectLst/>
              <a:latin typeface="ＭＳ Ｐゴシック"/>
              <a:ea typeface="ＭＳ Ｐゴシック"/>
              <a:cs typeface="+mn-cs"/>
            </a:rPr>
            <a:t>平均を上回</a:t>
          </a:r>
          <a:r>
            <a:rPr kumimoji="1" lang="ja-JP" altLang="en-US" sz="1300" b="0" i="0" baseline="0">
              <a:solidFill>
                <a:schemeClr val="dk1"/>
              </a:solidFill>
              <a:effectLst/>
              <a:latin typeface="ＭＳ Ｐゴシック"/>
              <a:ea typeface="ＭＳ Ｐゴシック"/>
              <a:cs typeface="+mn-cs"/>
            </a:rPr>
            <a:t>って</a:t>
          </a:r>
          <a:r>
            <a:rPr kumimoji="1" lang="ja-JP" altLang="ja-JP" sz="1300" b="0" i="0" baseline="0">
              <a:solidFill>
                <a:schemeClr val="dk1"/>
              </a:solidFill>
              <a:effectLst/>
              <a:latin typeface="ＭＳ Ｐゴシック"/>
              <a:ea typeface="ＭＳ Ｐゴシック"/>
              <a:cs typeface="+mn-cs"/>
            </a:rPr>
            <a:t>いる。</a:t>
          </a:r>
          <a:r>
            <a:rPr kumimoji="1" lang="ja-JP" altLang="ja-JP" sz="1300">
              <a:solidFill>
                <a:schemeClr val="dk1"/>
              </a:solidFill>
              <a:effectLst/>
              <a:latin typeface="ＭＳ Ｐゴシック"/>
              <a:ea typeface="ＭＳ Ｐゴシック"/>
              <a:cs typeface="+mn-cs"/>
            </a:rPr>
            <a:t>併せて本市の地域的特性に応じた職員配置などにより</a:t>
          </a:r>
          <a:r>
            <a:rPr kumimoji="1" lang="ja-JP" altLang="en-US" sz="1300">
              <a:solidFill>
                <a:schemeClr val="dk1"/>
              </a:solidFill>
              <a:effectLst/>
              <a:latin typeface="ＭＳ Ｐゴシック"/>
              <a:ea typeface="ＭＳ Ｐゴシック"/>
              <a:cs typeface="+mn-cs"/>
            </a:rPr>
            <a:t>数値が高くなっている。引き続き</a:t>
          </a:r>
          <a:r>
            <a:rPr kumimoji="1" lang="ja-JP" altLang="en-US" sz="1300" b="0" i="0" baseline="0">
              <a:solidFill>
                <a:schemeClr val="dk1"/>
              </a:solidFill>
              <a:effectLst/>
              <a:latin typeface="ＭＳ Ｐゴシック"/>
              <a:ea typeface="ＭＳ Ｐゴシック"/>
              <a:cs typeface="+mn-cs"/>
            </a:rPr>
            <a:t>定員</a:t>
          </a:r>
          <a:r>
            <a:rPr kumimoji="1" lang="ja-JP" altLang="ja-JP" sz="1300" b="0" i="0" baseline="0">
              <a:solidFill>
                <a:schemeClr val="dk1"/>
              </a:solidFill>
              <a:effectLst/>
              <a:latin typeface="ＭＳ Ｐゴシック"/>
              <a:ea typeface="ＭＳ Ｐゴシック"/>
              <a:cs typeface="+mn-cs"/>
            </a:rPr>
            <a:t>適正化計画をもとに、定員の適正化に努める。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5" name="テキスト ボックス 304"/>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13" name="テキスト ボックス 312"/>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15" name="テキスト ボックス 314"/>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135255</xdr:rowOff>
    </xdr:from>
    <xdr:to xmlns:xdr="http://schemas.openxmlformats.org/drawingml/2006/spreadsheetDrawing">
      <xdr:col>81</xdr:col>
      <xdr:colOff>44450</xdr:colOff>
      <xdr:row>68</xdr:row>
      <xdr:rowOff>17780</xdr:rowOff>
    </xdr:to>
    <xdr:cxnSp macro="">
      <xdr:nvCxnSpPr>
        <xdr:cNvPr id="319" name="直線コネクタ 318"/>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160655</xdr:rowOff>
    </xdr:from>
    <xdr:ext cx="762000" cy="259080"/>
    <xdr:sp macro="" textlink="">
      <xdr:nvSpPr>
        <xdr:cNvPr id="320" name="定員管理の状況最小値テキスト"/>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17780</xdr:rowOff>
    </xdr:from>
    <xdr:to xmlns:xdr="http://schemas.openxmlformats.org/drawingml/2006/spreadsheetDrawing">
      <xdr:col>81</xdr:col>
      <xdr:colOff>133350</xdr:colOff>
      <xdr:row>68</xdr:row>
      <xdr:rowOff>17780</xdr:rowOff>
    </xdr:to>
    <xdr:cxnSp macro="">
      <xdr:nvCxnSpPr>
        <xdr:cNvPr id="321" name="直線コネクタ 320"/>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50165</xdr:rowOff>
    </xdr:from>
    <xdr:ext cx="762000" cy="259080"/>
    <xdr:sp macro="" textlink="">
      <xdr:nvSpPr>
        <xdr:cNvPr id="322" name="定員管理の状況最大値テキスト"/>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135255</xdr:rowOff>
    </xdr:from>
    <xdr:to xmlns:xdr="http://schemas.openxmlformats.org/drawingml/2006/spreadsheetDrawing">
      <xdr:col>81</xdr:col>
      <xdr:colOff>133350</xdr:colOff>
      <xdr:row>59</xdr:row>
      <xdr:rowOff>135255</xdr:rowOff>
    </xdr:to>
    <xdr:cxnSp macro="">
      <xdr:nvCxnSpPr>
        <xdr:cNvPr id="323" name="直線コネクタ 322"/>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1905</xdr:rowOff>
    </xdr:from>
    <xdr:to xmlns:xdr="http://schemas.openxmlformats.org/drawingml/2006/spreadsheetDrawing">
      <xdr:col>81</xdr:col>
      <xdr:colOff>44450</xdr:colOff>
      <xdr:row>64</xdr:row>
      <xdr:rowOff>35560</xdr:rowOff>
    </xdr:to>
    <xdr:cxnSp macro="">
      <xdr:nvCxnSpPr>
        <xdr:cNvPr id="324" name="直線コネクタ 323"/>
        <xdr:cNvCxnSpPr/>
      </xdr:nvCxnSpPr>
      <xdr:spPr>
        <a:xfrm>
          <a:off x="16179800" y="109747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118745</xdr:rowOff>
    </xdr:from>
    <xdr:ext cx="762000" cy="259080"/>
    <xdr:sp macro="" textlink="">
      <xdr:nvSpPr>
        <xdr:cNvPr id="325" name="定員管理の状況平均値テキスト"/>
        <xdr:cNvSpPr txBox="1"/>
      </xdr:nvSpPr>
      <xdr:spPr>
        <a:xfrm>
          <a:off x="17106900" y="10577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102235</xdr:rowOff>
    </xdr:from>
    <xdr:to xmlns:xdr="http://schemas.openxmlformats.org/drawingml/2006/spreadsheetDrawing">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142240</xdr:rowOff>
    </xdr:from>
    <xdr:to xmlns:xdr="http://schemas.openxmlformats.org/drawingml/2006/spreadsheetDrawing">
      <xdr:col>77</xdr:col>
      <xdr:colOff>44450</xdr:colOff>
      <xdr:row>64</xdr:row>
      <xdr:rowOff>1905</xdr:rowOff>
    </xdr:to>
    <xdr:cxnSp macro="">
      <xdr:nvCxnSpPr>
        <xdr:cNvPr id="327" name="直線コネクタ 326"/>
        <xdr:cNvCxnSpPr/>
      </xdr:nvCxnSpPr>
      <xdr:spPr>
        <a:xfrm>
          <a:off x="15290800" y="109435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93980</xdr:rowOff>
    </xdr:from>
    <xdr:to xmlns:xdr="http://schemas.openxmlformats.org/drawingml/2006/spreadsheetDrawing">
      <xdr:col>77</xdr:col>
      <xdr:colOff>95250</xdr:colOff>
      <xdr:row>63</xdr:row>
      <xdr:rowOff>24130</xdr:rowOff>
    </xdr:to>
    <xdr:sp macro="" textlink="">
      <xdr:nvSpPr>
        <xdr:cNvPr id="328" name="フローチャート: 判断 327"/>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34290</xdr:rowOff>
    </xdr:from>
    <xdr:ext cx="736600" cy="259080"/>
    <xdr:sp macro="" textlink="">
      <xdr:nvSpPr>
        <xdr:cNvPr id="329" name="テキスト ボックス 328"/>
        <xdr:cNvSpPr txBox="1"/>
      </xdr:nvSpPr>
      <xdr:spPr>
        <a:xfrm>
          <a:off x="15798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142240</xdr:rowOff>
    </xdr:from>
    <xdr:to xmlns:xdr="http://schemas.openxmlformats.org/drawingml/2006/spreadsheetDrawing">
      <xdr:col>72</xdr:col>
      <xdr:colOff>203200</xdr:colOff>
      <xdr:row>63</xdr:row>
      <xdr:rowOff>151765</xdr:rowOff>
    </xdr:to>
    <xdr:cxnSp macro="">
      <xdr:nvCxnSpPr>
        <xdr:cNvPr id="330" name="直線コネクタ 329"/>
        <xdr:cNvCxnSpPr/>
      </xdr:nvCxnSpPr>
      <xdr:spPr>
        <a:xfrm flipV="1">
          <a:off x="14401800" y="109435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50165</xdr:rowOff>
    </xdr:from>
    <xdr:to xmlns:xdr="http://schemas.openxmlformats.org/drawingml/2006/spreadsheetDrawing">
      <xdr:col>73</xdr:col>
      <xdr:colOff>44450</xdr:colOff>
      <xdr:row>62</xdr:row>
      <xdr:rowOff>151765</xdr:rowOff>
    </xdr:to>
    <xdr:sp macro="" textlink="">
      <xdr:nvSpPr>
        <xdr:cNvPr id="331" name="フローチャート: 判断 330"/>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161925</xdr:rowOff>
    </xdr:from>
    <xdr:ext cx="762000" cy="259080"/>
    <xdr:sp macro="" textlink="">
      <xdr:nvSpPr>
        <xdr:cNvPr id="332" name="テキスト ボックス 331"/>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134620</xdr:rowOff>
    </xdr:from>
    <xdr:to xmlns:xdr="http://schemas.openxmlformats.org/drawingml/2006/spreadsheetDrawing">
      <xdr:col>68</xdr:col>
      <xdr:colOff>152400</xdr:colOff>
      <xdr:row>63</xdr:row>
      <xdr:rowOff>151765</xdr:rowOff>
    </xdr:to>
    <xdr:cxnSp macro="">
      <xdr:nvCxnSpPr>
        <xdr:cNvPr id="333" name="直線コネクタ 332"/>
        <xdr:cNvCxnSpPr/>
      </xdr:nvCxnSpPr>
      <xdr:spPr>
        <a:xfrm>
          <a:off x="13512800" y="109359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20320</xdr:rowOff>
    </xdr:from>
    <xdr:to xmlns:xdr="http://schemas.openxmlformats.org/drawingml/2006/spreadsheetDrawing">
      <xdr:col>68</xdr:col>
      <xdr:colOff>203200</xdr:colOff>
      <xdr:row>62</xdr:row>
      <xdr:rowOff>121920</xdr:rowOff>
    </xdr:to>
    <xdr:sp macro="" textlink="">
      <xdr:nvSpPr>
        <xdr:cNvPr id="334" name="フローチャート: 判断 333"/>
        <xdr:cNvSpPr/>
      </xdr:nvSpPr>
      <xdr:spPr>
        <a:xfrm>
          <a:off x="143510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132080</xdr:rowOff>
    </xdr:from>
    <xdr:ext cx="762000" cy="257175"/>
    <xdr:sp macro="" textlink="">
      <xdr:nvSpPr>
        <xdr:cNvPr id="335" name="テキスト ボックス 334"/>
        <xdr:cNvSpPr txBox="1"/>
      </xdr:nvSpPr>
      <xdr:spPr>
        <a:xfrm>
          <a:off x="14020800" y="10419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162560</xdr:rowOff>
    </xdr:from>
    <xdr:to xmlns:xdr="http://schemas.openxmlformats.org/drawingml/2006/spreadsheetDrawing">
      <xdr:col>64</xdr:col>
      <xdr:colOff>152400</xdr:colOff>
      <xdr:row>62</xdr:row>
      <xdr:rowOff>92710</xdr:rowOff>
    </xdr:to>
    <xdr:sp macro="" textlink="">
      <xdr:nvSpPr>
        <xdr:cNvPr id="336" name="フローチャート: 判断 335"/>
        <xdr:cNvSpPr/>
      </xdr:nvSpPr>
      <xdr:spPr>
        <a:xfrm>
          <a:off x="13462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102870</xdr:rowOff>
    </xdr:from>
    <xdr:ext cx="762000" cy="259080"/>
    <xdr:sp macro="" textlink="">
      <xdr:nvSpPr>
        <xdr:cNvPr id="337" name="テキスト ボックス 336"/>
        <xdr:cNvSpPr txBox="1"/>
      </xdr:nvSpPr>
      <xdr:spPr>
        <a:xfrm>
          <a:off x="13131800" y="1038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8" name="テキスト ボックス 337"/>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9" name="テキスト ボックス 338"/>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40" name="テキスト ボックス 339"/>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41" name="テキスト ボックス 340"/>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2" name="テキスト ボックス 341"/>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156210</xdr:rowOff>
    </xdr:from>
    <xdr:to xmlns:xdr="http://schemas.openxmlformats.org/drawingml/2006/spreadsheetDrawing">
      <xdr:col>81</xdr:col>
      <xdr:colOff>95250</xdr:colOff>
      <xdr:row>64</xdr:row>
      <xdr:rowOff>86360</xdr:rowOff>
    </xdr:to>
    <xdr:sp macro="" textlink="">
      <xdr:nvSpPr>
        <xdr:cNvPr id="343" name="楕円 342"/>
        <xdr:cNvSpPr/>
      </xdr:nvSpPr>
      <xdr:spPr>
        <a:xfrm>
          <a:off x="169672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128270</xdr:rowOff>
    </xdr:from>
    <xdr:ext cx="762000" cy="259080"/>
    <xdr:sp macro="" textlink="">
      <xdr:nvSpPr>
        <xdr:cNvPr id="344" name="定員管理の状況該当値テキスト"/>
        <xdr:cNvSpPr txBox="1"/>
      </xdr:nvSpPr>
      <xdr:spPr>
        <a:xfrm>
          <a:off x="171069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122555</xdr:rowOff>
    </xdr:from>
    <xdr:to xmlns:xdr="http://schemas.openxmlformats.org/drawingml/2006/spreadsheetDrawing">
      <xdr:col>77</xdr:col>
      <xdr:colOff>95250</xdr:colOff>
      <xdr:row>64</xdr:row>
      <xdr:rowOff>52705</xdr:rowOff>
    </xdr:to>
    <xdr:sp macro="" textlink="">
      <xdr:nvSpPr>
        <xdr:cNvPr id="345" name="楕円 344"/>
        <xdr:cNvSpPr/>
      </xdr:nvSpPr>
      <xdr:spPr>
        <a:xfrm>
          <a:off x="161290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37465</xdr:rowOff>
    </xdr:from>
    <xdr:ext cx="736600" cy="259080"/>
    <xdr:sp macro="" textlink="">
      <xdr:nvSpPr>
        <xdr:cNvPr id="346" name="テキスト ボックス 345"/>
        <xdr:cNvSpPr txBox="1"/>
      </xdr:nvSpPr>
      <xdr:spPr>
        <a:xfrm>
          <a:off x="15798800" y="11010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91440</xdr:rowOff>
    </xdr:from>
    <xdr:to xmlns:xdr="http://schemas.openxmlformats.org/drawingml/2006/spreadsheetDrawing">
      <xdr:col>73</xdr:col>
      <xdr:colOff>44450</xdr:colOff>
      <xdr:row>64</xdr:row>
      <xdr:rowOff>21590</xdr:rowOff>
    </xdr:to>
    <xdr:sp macro="" textlink="">
      <xdr:nvSpPr>
        <xdr:cNvPr id="347" name="楕円 346"/>
        <xdr:cNvSpPr/>
      </xdr:nvSpPr>
      <xdr:spPr>
        <a:xfrm>
          <a:off x="152400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6350</xdr:rowOff>
    </xdr:from>
    <xdr:ext cx="762000" cy="257175"/>
    <xdr:sp macro="" textlink="">
      <xdr:nvSpPr>
        <xdr:cNvPr id="348" name="テキスト ボックス 347"/>
        <xdr:cNvSpPr txBox="1"/>
      </xdr:nvSpPr>
      <xdr:spPr>
        <a:xfrm>
          <a:off x="14909800" y="10979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100965</xdr:rowOff>
    </xdr:from>
    <xdr:to xmlns:xdr="http://schemas.openxmlformats.org/drawingml/2006/spreadsheetDrawing">
      <xdr:col>68</xdr:col>
      <xdr:colOff>203200</xdr:colOff>
      <xdr:row>64</xdr:row>
      <xdr:rowOff>31115</xdr:rowOff>
    </xdr:to>
    <xdr:sp macro="" textlink="">
      <xdr:nvSpPr>
        <xdr:cNvPr id="349" name="楕円 348"/>
        <xdr:cNvSpPr/>
      </xdr:nvSpPr>
      <xdr:spPr>
        <a:xfrm>
          <a:off x="143510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15875</xdr:rowOff>
    </xdr:from>
    <xdr:ext cx="762000" cy="259080"/>
    <xdr:sp macro="" textlink="">
      <xdr:nvSpPr>
        <xdr:cNvPr id="350" name="テキスト ボックス 349"/>
        <xdr:cNvSpPr txBox="1"/>
      </xdr:nvSpPr>
      <xdr:spPr>
        <a:xfrm>
          <a:off x="14020800" y="10988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83820</xdr:rowOff>
    </xdr:from>
    <xdr:to xmlns:xdr="http://schemas.openxmlformats.org/drawingml/2006/spreadsheetDrawing">
      <xdr:col>64</xdr:col>
      <xdr:colOff>152400</xdr:colOff>
      <xdr:row>64</xdr:row>
      <xdr:rowOff>13970</xdr:rowOff>
    </xdr:to>
    <xdr:sp macro="" textlink="">
      <xdr:nvSpPr>
        <xdr:cNvPr id="351" name="楕円 350"/>
        <xdr:cNvSpPr/>
      </xdr:nvSpPr>
      <xdr:spPr>
        <a:xfrm>
          <a:off x="134620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170180</xdr:rowOff>
    </xdr:from>
    <xdr:ext cx="762000" cy="259080"/>
    <xdr:sp macro="" textlink="">
      <xdr:nvSpPr>
        <xdr:cNvPr id="352" name="テキスト ボックス 351"/>
        <xdr:cNvSpPr txBox="1"/>
      </xdr:nvSpPr>
      <xdr:spPr>
        <a:xfrm>
          <a:off x="13131800" y="1097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5" name="テキスト ボックス 354"/>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b="0" i="0" baseline="0">
              <a:solidFill>
                <a:schemeClr val="dk1"/>
              </a:solidFill>
              <a:effectLst/>
              <a:latin typeface="ＭＳ Ｐゴシック"/>
              <a:ea typeface="ＭＳ Ｐゴシック"/>
              <a:cs typeface="+mn-cs"/>
            </a:rPr>
            <a:t>平成17年</a:t>
          </a:r>
          <a:r>
            <a:rPr kumimoji="1" lang="ja-JP" altLang="en-US" sz="1300" b="0" i="0" baseline="0">
              <a:solidFill>
                <a:sysClr val="windowText" lastClr="000000"/>
              </a:solidFill>
              <a:effectLst/>
              <a:latin typeface="ＭＳ Ｐゴシック"/>
              <a:ea typeface="ＭＳ Ｐゴシック"/>
              <a:cs typeface="+mn-cs"/>
            </a:rPr>
            <a:t>の</a:t>
          </a:r>
          <a:r>
            <a:rPr kumimoji="1" lang="ja-JP" altLang="en-US" sz="1300" b="0" i="0" baseline="0">
              <a:solidFill>
                <a:sysClr val="windowText" lastClr="000000"/>
              </a:solidFill>
              <a:effectLst/>
              <a:latin typeface="ＭＳ Ｐゴシック"/>
              <a:ea typeface="ＭＳ Ｐゴシック"/>
              <a:cs typeface="+mn-cs"/>
            </a:rPr>
            <a:t>市</a:t>
          </a:r>
          <a:r>
            <a:rPr kumimoji="1" lang="ja-JP" altLang="en-US" sz="1300" b="0" i="0" baseline="0">
              <a:solidFill>
                <a:sysClr val="windowText" lastClr="000000"/>
              </a:solidFill>
              <a:effectLst/>
              <a:latin typeface="ＭＳ Ｐゴシック"/>
              <a:ea typeface="ＭＳ Ｐゴシック"/>
              <a:cs typeface="+mn-cs"/>
            </a:rPr>
            <a:t>村</a:t>
          </a:r>
          <a:r>
            <a:rPr kumimoji="1" lang="ja-JP" altLang="en-US" sz="1300" b="0" i="0" baseline="0">
              <a:solidFill>
                <a:sysClr val="windowText" lastClr="000000"/>
              </a:solidFill>
              <a:effectLst/>
              <a:latin typeface="ＭＳ Ｐゴシック"/>
              <a:ea typeface="ＭＳ Ｐゴシック"/>
              <a:cs typeface="+mn-cs"/>
            </a:rPr>
            <a:t>合</a:t>
          </a:r>
          <a:r>
            <a:rPr kumimoji="1" lang="ja-JP" altLang="en-US" sz="1300" b="0" i="0" baseline="0">
              <a:solidFill>
                <a:schemeClr val="dk1"/>
              </a:solidFill>
              <a:effectLst/>
              <a:latin typeface="ＭＳ Ｐゴシック"/>
              <a:ea typeface="ＭＳ Ｐゴシック"/>
              <a:cs typeface="+mn-cs"/>
            </a:rPr>
            <a:t>併以降、一般会計の借入額をできる限り抑えてきたこと、下水道事業の公営企業債を金利が低い時期に借り入れていることなどから、類似団体平均と比べて低くなっている。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また、地方債の償還が進み一般会計の元利償還金が減少していることなどから、単年度では0.3ポイント減少の5.8（R3：6.1）、</a:t>
          </a:r>
          <a:r>
            <a:rPr kumimoji="1" lang="ja-JP" altLang="en-US" sz="1300">
              <a:latin typeface="ＭＳ Ｐゴシック"/>
              <a:ea typeface="ＭＳ Ｐゴシック"/>
            </a:rPr>
            <a:t>３カ年平均では1.1ポイント減少の6.9となっている。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175"/>
    <xdr:sp macro="" textlink="">
      <xdr:nvSpPr>
        <xdr:cNvPr id="374" name="テキスト ボックス 373"/>
        <xdr:cNvSpPr txBox="1"/>
      </xdr:nvSpPr>
      <xdr:spPr>
        <a:xfrm>
          <a:off x="1206500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175"/>
    <xdr:sp macro="" textlink="">
      <xdr:nvSpPr>
        <xdr:cNvPr id="376" name="テキスト ボックス 375"/>
        <xdr:cNvSpPr txBox="1"/>
      </xdr:nvSpPr>
      <xdr:spPr>
        <a:xfrm>
          <a:off x="1206500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50800</xdr:rowOff>
    </xdr:to>
    <xdr:cxnSp macro="">
      <xdr:nvCxnSpPr>
        <xdr:cNvPr id="383" name="直線コネクタ 382"/>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23495</xdr:rowOff>
    </xdr:from>
    <xdr:ext cx="762000" cy="259080"/>
    <xdr:sp macro="" textlink="">
      <xdr:nvSpPr>
        <xdr:cNvPr id="384"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50800</xdr:rowOff>
    </xdr:from>
    <xdr:to xmlns:xdr="http://schemas.openxmlformats.org/drawingml/2006/spreadsheetDrawing">
      <xdr:col>81</xdr:col>
      <xdr:colOff>133350</xdr:colOff>
      <xdr:row>45</xdr:row>
      <xdr:rowOff>50800</xdr:rowOff>
    </xdr:to>
    <xdr:cxnSp macro="">
      <xdr:nvCxnSpPr>
        <xdr:cNvPr id="385" name="直線コネクタ 384"/>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2000" cy="259080"/>
    <xdr:sp macro="" textlink="">
      <xdr:nvSpPr>
        <xdr:cNvPr id="386" name="公債費負担の状況最大値テキスト"/>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7" name="直線コネクタ 386"/>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57785</xdr:rowOff>
    </xdr:from>
    <xdr:to xmlns:xdr="http://schemas.openxmlformats.org/drawingml/2006/spreadsheetDrawing">
      <xdr:col>81</xdr:col>
      <xdr:colOff>44450</xdr:colOff>
      <xdr:row>41</xdr:row>
      <xdr:rowOff>12700</xdr:rowOff>
    </xdr:to>
    <xdr:cxnSp macro="">
      <xdr:nvCxnSpPr>
        <xdr:cNvPr id="388" name="直線コネクタ 387"/>
        <xdr:cNvCxnSpPr/>
      </xdr:nvCxnSpPr>
      <xdr:spPr>
        <a:xfrm flipV="1">
          <a:off x="16179800" y="6915785"/>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151765</xdr:rowOff>
    </xdr:from>
    <xdr:ext cx="762000" cy="259080"/>
    <xdr:sp macro="" textlink="">
      <xdr:nvSpPr>
        <xdr:cNvPr id="389" name="公債費負担の状況平均値テキスト"/>
        <xdr:cNvSpPr txBox="1"/>
      </xdr:nvSpPr>
      <xdr:spPr>
        <a:xfrm>
          <a:off x="1710690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8255</xdr:rowOff>
    </xdr:from>
    <xdr:to xmlns:xdr="http://schemas.openxmlformats.org/drawingml/2006/spreadsheetDrawing">
      <xdr:col>81</xdr:col>
      <xdr:colOff>95250</xdr:colOff>
      <xdr:row>41</xdr:row>
      <xdr:rowOff>109855</xdr:rowOff>
    </xdr:to>
    <xdr:sp macro="" textlink="">
      <xdr:nvSpPr>
        <xdr:cNvPr id="390" name="フローチャート: 判断 389"/>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12700</xdr:rowOff>
    </xdr:from>
    <xdr:to xmlns:xdr="http://schemas.openxmlformats.org/drawingml/2006/spreadsheetDrawing">
      <xdr:col>77</xdr:col>
      <xdr:colOff>44450</xdr:colOff>
      <xdr:row>41</xdr:row>
      <xdr:rowOff>81915</xdr:rowOff>
    </xdr:to>
    <xdr:cxnSp macro="">
      <xdr:nvCxnSpPr>
        <xdr:cNvPr id="391" name="直線コネクタ 390"/>
        <xdr:cNvCxnSpPr/>
      </xdr:nvCxnSpPr>
      <xdr:spPr>
        <a:xfrm flipV="1">
          <a:off x="15290800" y="70421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168275</xdr:rowOff>
    </xdr:from>
    <xdr:to xmlns:xdr="http://schemas.openxmlformats.org/drawingml/2006/spreadsheetDrawing">
      <xdr:col>77</xdr:col>
      <xdr:colOff>95250</xdr:colOff>
      <xdr:row>41</xdr:row>
      <xdr:rowOff>98425</xdr:rowOff>
    </xdr:to>
    <xdr:sp macro="" textlink="">
      <xdr:nvSpPr>
        <xdr:cNvPr id="392" name="フローチャート: 判断 391"/>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83185</xdr:rowOff>
    </xdr:from>
    <xdr:ext cx="736600" cy="259080"/>
    <xdr:sp macro="" textlink="">
      <xdr:nvSpPr>
        <xdr:cNvPr id="393" name="テキスト ボックス 392"/>
        <xdr:cNvSpPr txBox="1"/>
      </xdr:nvSpPr>
      <xdr:spPr>
        <a:xfrm>
          <a:off x="15798800" y="7112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59055</xdr:rowOff>
    </xdr:from>
    <xdr:to xmlns:xdr="http://schemas.openxmlformats.org/drawingml/2006/spreadsheetDrawing">
      <xdr:col>72</xdr:col>
      <xdr:colOff>203200</xdr:colOff>
      <xdr:row>41</xdr:row>
      <xdr:rowOff>81915</xdr:rowOff>
    </xdr:to>
    <xdr:cxnSp macro="">
      <xdr:nvCxnSpPr>
        <xdr:cNvPr id="394" name="直線コネクタ 393"/>
        <xdr:cNvCxnSpPr/>
      </xdr:nvCxnSpPr>
      <xdr:spPr>
        <a:xfrm>
          <a:off x="14401800" y="70885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31115</xdr:rowOff>
    </xdr:from>
    <xdr:to xmlns:xdr="http://schemas.openxmlformats.org/drawingml/2006/spreadsheetDrawing">
      <xdr:col>73</xdr:col>
      <xdr:colOff>44450</xdr:colOff>
      <xdr:row>41</xdr:row>
      <xdr:rowOff>132715</xdr:rowOff>
    </xdr:to>
    <xdr:sp macro="" textlink="">
      <xdr:nvSpPr>
        <xdr:cNvPr id="395" name="フローチャート: 判断 394"/>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143510</xdr:rowOff>
    </xdr:from>
    <xdr:ext cx="762000" cy="257175"/>
    <xdr:sp macro="" textlink="">
      <xdr:nvSpPr>
        <xdr:cNvPr id="396" name="テキスト ボックス 395"/>
        <xdr:cNvSpPr txBox="1"/>
      </xdr:nvSpPr>
      <xdr:spPr>
        <a:xfrm>
          <a:off x="14909800" y="6830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12700</xdr:rowOff>
    </xdr:from>
    <xdr:to xmlns:xdr="http://schemas.openxmlformats.org/drawingml/2006/spreadsheetDrawing">
      <xdr:col>68</xdr:col>
      <xdr:colOff>152400</xdr:colOff>
      <xdr:row>41</xdr:row>
      <xdr:rowOff>59055</xdr:rowOff>
    </xdr:to>
    <xdr:cxnSp macro="">
      <xdr:nvCxnSpPr>
        <xdr:cNvPr id="397" name="直線コネクタ 396"/>
        <xdr:cNvCxnSpPr/>
      </xdr:nvCxnSpPr>
      <xdr:spPr>
        <a:xfrm>
          <a:off x="13512800" y="70421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100330</xdr:rowOff>
    </xdr:from>
    <xdr:to xmlns:xdr="http://schemas.openxmlformats.org/drawingml/2006/spreadsheetDrawing">
      <xdr:col>68</xdr:col>
      <xdr:colOff>203200</xdr:colOff>
      <xdr:row>42</xdr:row>
      <xdr:rowOff>30480</xdr:rowOff>
    </xdr:to>
    <xdr:sp macro="" textlink="">
      <xdr:nvSpPr>
        <xdr:cNvPr id="398" name="フローチャート: 判断 397"/>
        <xdr:cNvSpPr/>
      </xdr:nvSpPr>
      <xdr:spPr>
        <a:xfrm>
          <a:off x="14351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15240</xdr:rowOff>
    </xdr:from>
    <xdr:ext cx="762000" cy="259080"/>
    <xdr:sp macro="" textlink="">
      <xdr:nvSpPr>
        <xdr:cNvPr id="399" name="テキスト ボックス 398"/>
        <xdr:cNvSpPr txBox="1"/>
      </xdr:nvSpPr>
      <xdr:spPr>
        <a:xfrm>
          <a:off x="14020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134620</xdr:rowOff>
    </xdr:from>
    <xdr:to xmlns:xdr="http://schemas.openxmlformats.org/drawingml/2006/spreadsheetDrawing">
      <xdr:col>64</xdr:col>
      <xdr:colOff>152400</xdr:colOff>
      <xdr:row>42</xdr:row>
      <xdr:rowOff>64770</xdr:rowOff>
    </xdr:to>
    <xdr:sp macro="" textlink="">
      <xdr:nvSpPr>
        <xdr:cNvPr id="400" name="フローチャート: 判断 399"/>
        <xdr:cNvSpPr/>
      </xdr:nvSpPr>
      <xdr:spPr>
        <a:xfrm>
          <a:off x="13462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49530</xdr:rowOff>
    </xdr:from>
    <xdr:ext cx="762000" cy="259080"/>
    <xdr:sp macro="" textlink="">
      <xdr:nvSpPr>
        <xdr:cNvPr id="401" name="テキスト ボックス 400"/>
        <xdr:cNvSpPr txBox="1"/>
      </xdr:nvSpPr>
      <xdr:spPr>
        <a:xfrm>
          <a:off x="13131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6985</xdr:rowOff>
    </xdr:from>
    <xdr:to xmlns:xdr="http://schemas.openxmlformats.org/drawingml/2006/spreadsheetDrawing">
      <xdr:col>81</xdr:col>
      <xdr:colOff>95250</xdr:colOff>
      <xdr:row>40</xdr:row>
      <xdr:rowOff>109220</xdr:rowOff>
    </xdr:to>
    <xdr:sp macro="" textlink="">
      <xdr:nvSpPr>
        <xdr:cNvPr id="407" name="楕円 406"/>
        <xdr:cNvSpPr/>
      </xdr:nvSpPr>
      <xdr:spPr>
        <a:xfrm>
          <a:off x="169672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23495</xdr:rowOff>
    </xdr:from>
    <xdr:ext cx="762000" cy="259080"/>
    <xdr:sp macro="" textlink="">
      <xdr:nvSpPr>
        <xdr:cNvPr id="408" name="公債費負担の状況該当値テキスト"/>
        <xdr:cNvSpPr txBox="1"/>
      </xdr:nvSpPr>
      <xdr:spPr>
        <a:xfrm>
          <a:off x="1710690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133350</xdr:rowOff>
    </xdr:from>
    <xdr:to xmlns:xdr="http://schemas.openxmlformats.org/drawingml/2006/spreadsheetDrawing">
      <xdr:col>77</xdr:col>
      <xdr:colOff>95250</xdr:colOff>
      <xdr:row>41</xdr:row>
      <xdr:rowOff>63500</xdr:rowOff>
    </xdr:to>
    <xdr:sp macro="" textlink="">
      <xdr:nvSpPr>
        <xdr:cNvPr id="409" name="楕円 408"/>
        <xdr:cNvSpPr/>
      </xdr:nvSpPr>
      <xdr:spPr>
        <a:xfrm>
          <a:off x="1612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74930</xdr:rowOff>
    </xdr:from>
    <xdr:ext cx="736600" cy="257175"/>
    <xdr:sp macro="" textlink="">
      <xdr:nvSpPr>
        <xdr:cNvPr id="410" name="テキスト ボックス 409"/>
        <xdr:cNvSpPr txBox="1"/>
      </xdr:nvSpPr>
      <xdr:spPr>
        <a:xfrm>
          <a:off x="15798800" y="67614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31115</xdr:rowOff>
    </xdr:from>
    <xdr:to xmlns:xdr="http://schemas.openxmlformats.org/drawingml/2006/spreadsheetDrawing">
      <xdr:col>73</xdr:col>
      <xdr:colOff>44450</xdr:colOff>
      <xdr:row>41</xdr:row>
      <xdr:rowOff>132715</xdr:rowOff>
    </xdr:to>
    <xdr:sp macro="" textlink="">
      <xdr:nvSpPr>
        <xdr:cNvPr id="411" name="楕円 410"/>
        <xdr:cNvSpPr/>
      </xdr:nvSpPr>
      <xdr:spPr>
        <a:xfrm>
          <a:off x="15240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117475</xdr:rowOff>
    </xdr:from>
    <xdr:ext cx="762000" cy="259080"/>
    <xdr:sp macro="" textlink="">
      <xdr:nvSpPr>
        <xdr:cNvPr id="412" name="テキスト ボックス 411"/>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8255</xdr:rowOff>
    </xdr:from>
    <xdr:to xmlns:xdr="http://schemas.openxmlformats.org/drawingml/2006/spreadsheetDrawing">
      <xdr:col>68</xdr:col>
      <xdr:colOff>203200</xdr:colOff>
      <xdr:row>41</xdr:row>
      <xdr:rowOff>109855</xdr:rowOff>
    </xdr:to>
    <xdr:sp macro="" textlink="">
      <xdr:nvSpPr>
        <xdr:cNvPr id="413" name="楕円 412"/>
        <xdr:cNvSpPr/>
      </xdr:nvSpPr>
      <xdr:spPr>
        <a:xfrm>
          <a:off x="14351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120650</xdr:rowOff>
    </xdr:from>
    <xdr:ext cx="762000" cy="257175"/>
    <xdr:sp macro="" textlink="">
      <xdr:nvSpPr>
        <xdr:cNvPr id="414" name="テキスト ボックス 413"/>
        <xdr:cNvSpPr txBox="1"/>
      </xdr:nvSpPr>
      <xdr:spPr>
        <a:xfrm>
          <a:off x="14020800" y="6807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133350</xdr:rowOff>
    </xdr:from>
    <xdr:to xmlns:xdr="http://schemas.openxmlformats.org/drawingml/2006/spreadsheetDrawing">
      <xdr:col>64</xdr:col>
      <xdr:colOff>152400</xdr:colOff>
      <xdr:row>41</xdr:row>
      <xdr:rowOff>63500</xdr:rowOff>
    </xdr:to>
    <xdr:sp macro="" textlink="">
      <xdr:nvSpPr>
        <xdr:cNvPr id="415" name="楕円 414"/>
        <xdr:cNvSpPr/>
      </xdr:nvSpPr>
      <xdr:spPr>
        <a:xfrm>
          <a:off x="13462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74930</xdr:rowOff>
    </xdr:from>
    <xdr:ext cx="762000" cy="257175"/>
    <xdr:sp macro="" textlink="">
      <xdr:nvSpPr>
        <xdr:cNvPr id="416" name="テキスト ボックス 415"/>
        <xdr:cNvSpPr txBox="1"/>
      </xdr:nvSpPr>
      <xdr:spPr>
        <a:xfrm>
          <a:off x="13131800" y="6761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9" name="テキスト ボックス 418"/>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令和４年度は、地方債現在高の減少とそこから差し引く充当可能</a:t>
          </a:r>
          <a:r>
            <a:rPr kumimoji="1" lang="ja-JP" altLang="en-US" sz="1300">
              <a:latin typeface="ＭＳ Ｐゴシック"/>
              <a:ea typeface="ＭＳ Ｐゴシック"/>
            </a:rPr>
            <a:t>基金</a:t>
          </a:r>
          <a:r>
            <a:rPr kumimoji="1" lang="ja-JP" altLang="en-US" sz="1300">
              <a:latin typeface="ＭＳ Ｐゴシック"/>
              <a:ea typeface="ＭＳ Ｐゴシック"/>
            </a:rPr>
            <a:t>が増加したことから、前年度と比較して、7.6ポイントの減少となった。</a:t>
          </a:r>
          <a:r>
            <a:rPr kumimoji="1" lang="ja-JP" altLang="en-US" sz="1300">
              <a:latin typeface="ＭＳ Ｐゴシック"/>
              <a:ea typeface="ＭＳ Ｐゴシック"/>
            </a:rPr>
            <a:t>　これまで</a:t>
          </a:r>
          <a:r>
            <a:rPr kumimoji="1" lang="ja-JP" altLang="en-US" sz="1300">
              <a:latin typeface="ＭＳ Ｐゴシック"/>
              <a:ea typeface="ＭＳ Ｐゴシック"/>
            </a:rPr>
            <a:t>地方債の発行抑制をしてきたことや、余剰金を財源とした基金積立の増がその要因となっている。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今後、学校再編に伴う学校施設の改修やごみ焼却施設の改良整備に伴う地方債発行額の増加等により比率の上昇が見込まれる</a:t>
          </a:r>
          <a:r>
            <a:rPr kumimoji="1" lang="ja-JP" altLang="en-US" sz="1300">
              <a:latin typeface="ＭＳ Ｐゴシック"/>
              <a:ea typeface="ＭＳ Ｐゴシック"/>
            </a:rPr>
            <a:t>ことから、今後も事業実施の適正化を図り、</a:t>
          </a:r>
          <a:r>
            <a:rPr kumimoji="1" lang="ja-JP" altLang="en-US" sz="1300">
              <a:latin typeface="ＭＳ Ｐゴシック"/>
              <a:ea typeface="ＭＳ Ｐゴシック"/>
            </a:rPr>
            <a:t>財政の健全化に努める。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30" name="テキスト ボックス 429"/>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3" name="直線コネクタ 43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7175"/>
    <xdr:sp macro="" textlink="">
      <xdr:nvSpPr>
        <xdr:cNvPr id="434" name="テキスト ボックス 433"/>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5" name="直線コネクタ 43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6" name="テキスト ボックス 43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7" name="直線コネクタ 43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8" name="テキスト ボックス 43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9" name="直線コネクタ 43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40" name="テキスト ボックス 43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153035</xdr:rowOff>
    </xdr:to>
    <xdr:cxnSp macro="">
      <xdr:nvCxnSpPr>
        <xdr:cNvPr id="443" name="直線コネクタ 442"/>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125095</xdr:rowOff>
    </xdr:from>
    <xdr:ext cx="762000" cy="258445"/>
    <xdr:sp macro="" textlink="">
      <xdr:nvSpPr>
        <xdr:cNvPr id="444" name="将来負担の状況最小値テキスト"/>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153035</xdr:rowOff>
    </xdr:from>
    <xdr:to xmlns:xdr="http://schemas.openxmlformats.org/drawingml/2006/spreadsheetDrawing">
      <xdr:col>81</xdr:col>
      <xdr:colOff>133350</xdr:colOff>
      <xdr:row>20</xdr:row>
      <xdr:rowOff>153035</xdr:rowOff>
    </xdr:to>
    <xdr:cxnSp macro="">
      <xdr:nvCxnSpPr>
        <xdr:cNvPr id="445" name="直線コネクタ 444"/>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7" name="直線コネクタ 44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126365</xdr:rowOff>
    </xdr:from>
    <xdr:to xmlns:xdr="http://schemas.openxmlformats.org/drawingml/2006/spreadsheetDrawing">
      <xdr:col>81</xdr:col>
      <xdr:colOff>44450</xdr:colOff>
      <xdr:row>14</xdr:row>
      <xdr:rowOff>163195</xdr:rowOff>
    </xdr:to>
    <xdr:cxnSp macro="">
      <xdr:nvCxnSpPr>
        <xdr:cNvPr id="448" name="直線コネクタ 447"/>
        <xdr:cNvCxnSpPr/>
      </xdr:nvCxnSpPr>
      <xdr:spPr>
        <a:xfrm flipV="1">
          <a:off x="16179800" y="252666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111125</xdr:rowOff>
    </xdr:from>
    <xdr:ext cx="762000" cy="257175"/>
    <xdr:sp macro="" textlink="">
      <xdr:nvSpPr>
        <xdr:cNvPr id="449" name="将来負担の状況平均値テキスト"/>
        <xdr:cNvSpPr txBox="1"/>
      </xdr:nvSpPr>
      <xdr:spPr>
        <a:xfrm>
          <a:off x="17106900" y="25114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85090</xdr:rowOff>
    </xdr:from>
    <xdr:to xmlns:xdr="http://schemas.openxmlformats.org/drawingml/2006/spreadsheetDrawing">
      <xdr:col>81</xdr:col>
      <xdr:colOff>95250</xdr:colOff>
      <xdr:row>15</xdr:row>
      <xdr:rowOff>15240</xdr:rowOff>
    </xdr:to>
    <xdr:sp macro="" textlink="">
      <xdr:nvSpPr>
        <xdr:cNvPr id="450" name="フローチャート: 判断 449"/>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163195</xdr:rowOff>
    </xdr:from>
    <xdr:to xmlns:xdr="http://schemas.openxmlformats.org/drawingml/2006/spreadsheetDrawing">
      <xdr:col>77</xdr:col>
      <xdr:colOff>44450</xdr:colOff>
      <xdr:row>15</xdr:row>
      <xdr:rowOff>74930</xdr:rowOff>
    </xdr:to>
    <xdr:cxnSp macro="">
      <xdr:nvCxnSpPr>
        <xdr:cNvPr id="451" name="直線コネクタ 450"/>
        <xdr:cNvCxnSpPr/>
      </xdr:nvCxnSpPr>
      <xdr:spPr>
        <a:xfrm flipV="1">
          <a:off x="15290800" y="256349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121285</xdr:rowOff>
    </xdr:from>
    <xdr:to xmlns:xdr="http://schemas.openxmlformats.org/drawingml/2006/spreadsheetDrawing">
      <xdr:col>77</xdr:col>
      <xdr:colOff>95250</xdr:colOff>
      <xdr:row>15</xdr:row>
      <xdr:rowOff>52070</xdr:rowOff>
    </xdr:to>
    <xdr:sp macro="" textlink="">
      <xdr:nvSpPr>
        <xdr:cNvPr id="452" name="フローチャート: 判断 451"/>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36195</xdr:rowOff>
    </xdr:from>
    <xdr:ext cx="736600" cy="259080"/>
    <xdr:sp macro="" textlink="">
      <xdr:nvSpPr>
        <xdr:cNvPr id="453" name="テキスト ボックス 452"/>
        <xdr:cNvSpPr txBox="1"/>
      </xdr:nvSpPr>
      <xdr:spPr>
        <a:xfrm>
          <a:off x="15798800" y="2607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74930</xdr:rowOff>
    </xdr:from>
    <xdr:to xmlns:xdr="http://schemas.openxmlformats.org/drawingml/2006/spreadsheetDrawing">
      <xdr:col>72</xdr:col>
      <xdr:colOff>203200</xdr:colOff>
      <xdr:row>15</xdr:row>
      <xdr:rowOff>113665</xdr:rowOff>
    </xdr:to>
    <xdr:cxnSp macro="">
      <xdr:nvCxnSpPr>
        <xdr:cNvPr id="454" name="直線コネクタ 453"/>
        <xdr:cNvCxnSpPr/>
      </xdr:nvCxnSpPr>
      <xdr:spPr>
        <a:xfrm flipV="1">
          <a:off x="14401800" y="26466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8255</xdr:rowOff>
    </xdr:from>
    <xdr:to xmlns:xdr="http://schemas.openxmlformats.org/drawingml/2006/spreadsheetDrawing">
      <xdr:col>73</xdr:col>
      <xdr:colOff>44450</xdr:colOff>
      <xdr:row>15</xdr:row>
      <xdr:rowOff>109855</xdr:rowOff>
    </xdr:to>
    <xdr:sp macro="" textlink="">
      <xdr:nvSpPr>
        <xdr:cNvPr id="455" name="フローチャート: 判断 454"/>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120650</xdr:rowOff>
    </xdr:from>
    <xdr:ext cx="762000" cy="257175"/>
    <xdr:sp macro="" textlink="">
      <xdr:nvSpPr>
        <xdr:cNvPr id="456" name="テキスト ボックス 455"/>
        <xdr:cNvSpPr txBox="1"/>
      </xdr:nvSpPr>
      <xdr:spPr>
        <a:xfrm>
          <a:off x="14909800" y="2349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113665</xdr:rowOff>
    </xdr:from>
    <xdr:to xmlns:xdr="http://schemas.openxmlformats.org/drawingml/2006/spreadsheetDrawing">
      <xdr:col>68</xdr:col>
      <xdr:colOff>152400</xdr:colOff>
      <xdr:row>15</xdr:row>
      <xdr:rowOff>132080</xdr:rowOff>
    </xdr:to>
    <xdr:cxnSp macro="">
      <xdr:nvCxnSpPr>
        <xdr:cNvPr id="457" name="直線コネクタ 456"/>
        <xdr:cNvCxnSpPr/>
      </xdr:nvCxnSpPr>
      <xdr:spPr>
        <a:xfrm flipV="1">
          <a:off x="13512800" y="26854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68580</xdr:rowOff>
    </xdr:from>
    <xdr:to xmlns:xdr="http://schemas.openxmlformats.org/drawingml/2006/spreadsheetDrawing">
      <xdr:col>68</xdr:col>
      <xdr:colOff>203200</xdr:colOff>
      <xdr:row>15</xdr:row>
      <xdr:rowOff>170180</xdr:rowOff>
    </xdr:to>
    <xdr:sp macro="" textlink="">
      <xdr:nvSpPr>
        <xdr:cNvPr id="458" name="フローチャート: 判断 457"/>
        <xdr:cNvSpPr/>
      </xdr:nvSpPr>
      <xdr:spPr>
        <a:xfrm>
          <a:off x="14351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154940</xdr:rowOff>
    </xdr:from>
    <xdr:ext cx="762000" cy="257175"/>
    <xdr:sp macro="" textlink="">
      <xdr:nvSpPr>
        <xdr:cNvPr id="459" name="テキスト ボックス 458"/>
        <xdr:cNvSpPr txBox="1"/>
      </xdr:nvSpPr>
      <xdr:spPr>
        <a:xfrm>
          <a:off x="14020800" y="2726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83185</xdr:rowOff>
    </xdr:from>
    <xdr:to xmlns:xdr="http://schemas.openxmlformats.org/drawingml/2006/spreadsheetDrawing">
      <xdr:col>64</xdr:col>
      <xdr:colOff>152400</xdr:colOff>
      <xdr:row>16</xdr:row>
      <xdr:rowOff>13335</xdr:rowOff>
    </xdr:to>
    <xdr:sp macro="" textlink="">
      <xdr:nvSpPr>
        <xdr:cNvPr id="460" name="フローチャート: 判断 459"/>
        <xdr:cNvSpPr/>
      </xdr:nvSpPr>
      <xdr:spPr>
        <a:xfrm>
          <a:off x="13462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169545</xdr:rowOff>
    </xdr:from>
    <xdr:ext cx="762000" cy="257175"/>
    <xdr:sp macro="" textlink="">
      <xdr:nvSpPr>
        <xdr:cNvPr id="461" name="テキスト ボックス 460"/>
        <xdr:cNvSpPr txBox="1"/>
      </xdr:nvSpPr>
      <xdr:spPr>
        <a:xfrm>
          <a:off x="13131800" y="2741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75565</xdr:rowOff>
    </xdr:from>
    <xdr:to xmlns:xdr="http://schemas.openxmlformats.org/drawingml/2006/spreadsheetDrawing">
      <xdr:col>81</xdr:col>
      <xdr:colOff>95250</xdr:colOff>
      <xdr:row>15</xdr:row>
      <xdr:rowOff>6350</xdr:rowOff>
    </xdr:to>
    <xdr:sp macro="" textlink="">
      <xdr:nvSpPr>
        <xdr:cNvPr id="467" name="楕円 466"/>
        <xdr:cNvSpPr/>
      </xdr:nvSpPr>
      <xdr:spPr>
        <a:xfrm>
          <a:off x="16967200" y="247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168275</xdr:rowOff>
    </xdr:from>
    <xdr:ext cx="762000" cy="257175"/>
    <xdr:sp macro="" textlink="">
      <xdr:nvSpPr>
        <xdr:cNvPr id="468" name="将来負担の状況該当値テキスト"/>
        <xdr:cNvSpPr txBox="1"/>
      </xdr:nvSpPr>
      <xdr:spPr>
        <a:xfrm>
          <a:off x="17106900" y="2397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69" name="楕円 468"/>
        <xdr:cNvSpPr/>
      </xdr:nvSpPr>
      <xdr:spPr>
        <a:xfrm>
          <a:off x="16129000" y="25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7175"/>
    <xdr:sp macro="" textlink="">
      <xdr:nvSpPr>
        <xdr:cNvPr id="470" name="テキスト ボックス 469"/>
        <xdr:cNvSpPr txBox="1"/>
      </xdr:nvSpPr>
      <xdr:spPr>
        <a:xfrm>
          <a:off x="15798800" y="22815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23495</xdr:rowOff>
    </xdr:from>
    <xdr:to xmlns:xdr="http://schemas.openxmlformats.org/drawingml/2006/spreadsheetDrawing">
      <xdr:col>73</xdr:col>
      <xdr:colOff>44450</xdr:colOff>
      <xdr:row>15</xdr:row>
      <xdr:rowOff>125095</xdr:rowOff>
    </xdr:to>
    <xdr:sp macro="" textlink="">
      <xdr:nvSpPr>
        <xdr:cNvPr id="471" name="楕円 470"/>
        <xdr:cNvSpPr/>
      </xdr:nvSpPr>
      <xdr:spPr>
        <a:xfrm>
          <a:off x="152400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109855</xdr:rowOff>
    </xdr:from>
    <xdr:ext cx="762000" cy="257175"/>
    <xdr:sp macro="" textlink="">
      <xdr:nvSpPr>
        <xdr:cNvPr id="472" name="テキスト ボックス 471"/>
        <xdr:cNvSpPr txBox="1"/>
      </xdr:nvSpPr>
      <xdr:spPr>
        <a:xfrm>
          <a:off x="14909800" y="268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63500</xdr:rowOff>
    </xdr:from>
    <xdr:to xmlns:xdr="http://schemas.openxmlformats.org/drawingml/2006/spreadsheetDrawing">
      <xdr:col>68</xdr:col>
      <xdr:colOff>203200</xdr:colOff>
      <xdr:row>15</xdr:row>
      <xdr:rowOff>164465</xdr:rowOff>
    </xdr:to>
    <xdr:sp macro="" textlink="">
      <xdr:nvSpPr>
        <xdr:cNvPr id="473" name="楕円 472"/>
        <xdr:cNvSpPr/>
      </xdr:nvSpPr>
      <xdr:spPr>
        <a:xfrm>
          <a:off x="14351000" y="263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3175</xdr:rowOff>
    </xdr:from>
    <xdr:ext cx="762000" cy="259080"/>
    <xdr:sp macro="" textlink="">
      <xdr:nvSpPr>
        <xdr:cNvPr id="474" name="テキスト ボックス 473"/>
        <xdr:cNvSpPr txBox="1"/>
      </xdr:nvSpPr>
      <xdr:spPr>
        <a:xfrm>
          <a:off x="14020800" y="240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81280</xdr:rowOff>
    </xdr:from>
    <xdr:to xmlns:xdr="http://schemas.openxmlformats.org/drawingml/2006/spreadsheetDrawing">
      <xdr:col>64</xdr:col>
      <xdr:colOff>152400</xdr:colOff>
      <xdr:row>16</xdr:row>
      <xdr:rowOff>11430</xdr:rowOff>
    </xdr:to>
    <xdr:sp macro="" textlink="">
      <xdr:nvSpPr>
        <xdr:cNvPr id="475" name="楕円 474"/>
        <xdr:cNvSpPr/>
      </xdr:nvSpPr>
      <xdr:spPr>
        <a:xfrm>
          <a:off x="134620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21590</xdr:rowOff>
    </xdr:from>
    <xdr:ext cx="762000" cy="259080"/>
    <xdr:sp macro="" textlink="">
      <xdr:nvSpPr>
        <xdr:cNvPr id="476" name="テキスト ボックス 475"/>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9164300" y="241300"/>
          <a:ext cx="382143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30,969
30,478
872.43
19,718,334
18,906,953
756,248
10,345,752
12,108,623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78570" cy="251460"/>
    <xdr:sp macro="" textlink="">
      <xdr:nvSpPr>
        <xdr:cNvPr id="30" name="テキスト ボックス 29"/>
        <xdr:cNvSpPr txBox="1"/>
      </xdr:nvSpPr>
      <xdr:spPr>
        <a:xfrm>
          <a:off x="698500" y="3492500"/>
          <a:ext cx="8878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28690" cy="248920"/>
    <xdr:sp macro="" textlink="">
      <xdr:nvSpPr>
        <xdr:cNvPr id="31" name="テキスト ボックス 30"/>
        <xdr:cNvSpPr txBox="1"/>
      </xdr:nvSpPr>
      <xdr:spPr>
        <a:xfrm>
          <a:off x="698500" y="3746500"/>
          <a:ext cx="6028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13725" cy="259080"/>
    <xdr:sp macro="" textlink="">
      <xdr:nvSpPr>
        <xdr:cNvPr id="32" name="テキスト ボックス 31"/>
        <xdr:cNvSpPr txBox="1"/>
      </xdr:nvSpPr>
      <xdr:spPr>
        <a:xfrm>
          <a:off x="698500" y="4000500"/>
          <a:ext cx="821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67005" cy="259080"/>
    <xdr:sp macro="" textlink="">
      <xdr:nvSpPr>
        <xdr:cNvPr id="33" name="テキスト ボックス 32"/>
        <xdr:cNvSpPr txBox="1"/>
      </xdr:nvSpPr>
      <xdr:spPr>
        <a:xfrm>
          <a:off x="698500" y="4254500"/>
          <a:ext cx="167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62000" y="4699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3530" y="4762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3530" y="4953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62000" y="5270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778500" y="5270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a:t>
          </a:r>
          <a:r>
            <a:rPr kumimoji="1" lang="ja-JP" altLang="en-US" sz="1300">
              <a:latin typeface="ＭＳ Ｐゴシック"/>
              <a:ea typeface="ＭＳ Ｐゴシック"/>
            </a:rPr>
            <a:t>経常一般財源、</a:t>
          </a:r>
          <a:r>
            <a:rPr kumimoji="1" lang="ja-JP" altLang="en-US" sz="1300">
              <a:latin typeface="ＭＳ Ｐゴシック"/>
              <a:ea typeface="ＭＳ Ｐゴシック"/>
            </a:rPr>
            <a:t>臨時財政対策債の減に加え、</a:t>
          </a:r>
          <a:r>
            <a:rPr kumimoji="1" lang="ja-JP" altLang="en-US" sz="1300">
              <a:latin typeface="ＭＳ Ｐゴシック"/>
              <a:ea typeface="ＭＳ Ｐゴシック"/>
            </a:rPr>
            <a:t>会計年度任用職員数の増、消防団員の報酬単価の増などにより、経常収支比率は前年度に比べ1.8ポイント増加した。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人件費に係る経常収支比率が類似団体平均と比べて高いのは、消防業務を直営で行っていることが影響している</a:t>
          </a:r>
          <a:r>
            <a:rPr kumimoji="1" lang="ja-JP" altLang="ja-JP" sz="1100" b="0" i="0" baseline="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0670" cy="225425"/>
    <xdr:sp macro="" textlink="">
      <xdr:nvSpPr>
        <xdr:cNvPr id="45" name="テキスト ボックス 44"/>
        <xdr:cNvSpPr txBox="1"/>
      </xdr:nvSpPr>
      <xdr:spPr>
        <a:xfrm>
          <a:off x="723900" y="5080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62000" y="7556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0220" cy="250190"/>
    <xdr:sp macro="" textlink="">
      <xdr:nvSpPr>
        <xdr:cNvPr id="47" name="テキスト ボックス 46"/>
        <xdr:cNvSpPr txBox="1"/>
      </xdr:nvSpPr>
      <xdr:spPr>
        <a:xfrm>
          <a:off x="254000" y="7414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62000" y="717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0220" cy="259080"/>
    <xdr:sp macro="" textlink="">
      <xdr:nvSpPr>
        <xdr:cNvPr id="49" name="テキスト ボックス 48"/>
        <xdr:cNvSpPr txBox="1"/>
      </xdr:nvSpPr>
      <xdr:spPr>
        <a:xfrm>
          <a:off x="254000" y="7033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62000" y="679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0220" cy="259080"/>
    <xdr:sp macro="" textlink="">
      <xdr:nvSpPr>
        <xdr:cNvPr id="51" name="テキスト ボックス 50"/>
        <xdr:cNvSpPr txBox="1"/>
      </xdr:nvSpPr>
      <xdr:spPr>
        <a:xfrm>
          <a:off x="254000" y="6652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62000" y="6413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0220" cy="250190"/>
    <xdr:sp macro="" textlink="">
      <xdr:nvSpPr>
        <xdr:cNvPr id="53" name="テキスト ボックス 52"/>
        <xdr:cNvSpPr txBox="1"/>
      </xdr:nvSpPr>
      <xdr:spPr>
        <a:xfrm>
          <a:off x="254000" y="6271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62000" y="6032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0220" cy="259080"/>
    <xdr:sp macro="" textlink="">
      <xdr:nvSpPr>
        <xdr:cNvPr id="55" name="テキスト ボックス 54"/>
        <xdr:cNvSpPr txBox="1"/>
      </xdr:nvSpPr>
      <xdr:spPr>
        <a:xfrm>
          <a:off x="254000" y="5890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62000" y="5651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0220" cy="259080"/>
    <xdr:sp macro="" textlink="">
      <xdr:nvSpPr>
        <xdr:cNvPr id="57" name="テキスト ボックス 56"/>
        <xdr:cNvSpPr txBox="1"/>
      </xdr:nvSpPr>
      <xdr:spPr>
        <a:xfrm>
          <a:off x="254000" y="5509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62000" y="5270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0220" cy="250190"/>
    <xdr:sp macro="" textlink="">
      <xdr:nvSpPr>
        <xdr:cNvPr id="59" name="テキスト ボックス 58"/>
        <xdr:cNvSpPr txBox="1"/>
      </xdr:nvSpPr>
      <xdr:spPr>
        <a:xfrm>
          <a:off x="254000" y="5128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62000" y="5270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50800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1365" cy="259080"/>
    <xdr:sp macro="" textlink="">
      <xdr:nvSpPr>
        <xdr:cNvPr id="62" name="人件費最小値テキスト"/>
        <xdr:cNvSpPr txBox="1"/>
      </xdr:nvSpPr>
      <xdr:spPr>
        <a:xfrm>
          <a:off x="4914900" y="714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137160</xdr:rowOff>
    </xdr:from>
    <xdr:ext cx="761365" cy="259080"/>
    <xdr:sp macro="" textlink="">
      <xdr:nvSpPr>
        <xdr:cNvPr id="64" name="人件費最大値テキスト"/>
        <xdr:cNvSpPr txBox="1"/>
      </xdr:nvSpPr>
      <xdr:spPr>
        <a:xfrm>
          <a:off x="4914900" y="5280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50800</xdr:rowOff>
    </xdr:from>
    <xdr:to xmlns:xdr="http://schemas.openxmlformats.org/drawingml/2006/spreadsheetDrawing">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39</xdr:row>
      <xdr:rowOff>158750</xdr:rowOff>
    </xdr:from>
    <xdr:to xmlns:xdr="http://schemas.openxmlformats.org/drawingml/2006/spreadsheetDrawing">
      <xdr:col>24</xdr:col>
      <xdr:colOff>25400</xdr:colOff>
      <xdr:row>41</xdr:row>
      <xdr:rowOff>44450</xdr:rowOff>
    </xdr:to>
    <xdr:cxnSp macro="">
      <xdr:nvCxnSpPr>
        <xdr:cNvPr id="66" name="直線コネクタ 65"/>
        <xdr:cNvCxnSpPr/>
      </xdr:nvCxnSpPr>
      <xdr:spPr>
        <a:xfrm>
          <a:off x="3983355" y="6845300"/>
          <a:ext cx="842645"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60960</xdr:rowOff>
    </xdr:from>
    <xdr:ext cx="761365" cy="259080"/>
    <xdr:sp macro="" textlink="">
      <xdr:nvSpPr>
        <xdr:cNvPr id="67" name="人件費平均値テキスト"/>
        <xdr:cNvSpPr txBox="1"/>
      </xdr:nvSpPr>
      <xdr:spPr>
        <a:xfrm>
          <a:off x="4914900" y="6233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44450</xdr:rowOff>
    </xdr:from>
    <xdr:to xmlns:xdr="http://schemas.openxmlformats.org/drawingml/2006/spreadsheetDrawing">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158750</xdr:rowOff>
    </xdr:from>
    <xdr:to xmlns:xdr="http://schemas.openxmlformats.org/drawingml/2006/spreadsheetDrawing">
      <xdr:col>19</xdr:col>
      <xdr:colOff>182880</xdr:colOff>
      <xdr:row>40</xdr:row>
      <xdr:rowOff>139700</xdr:rowOff>
    </xdr:to>
    <xdr:cxnSp macro="">
      <xdr:nvCxnSpPr>
        <xdr:cNvPr id="69" name="直線コネクタ 68"/>
        <xdr:cNvCxnSpPr/>
      </xdr:nvCxnSpPr>
      <xdr:spPr>
        <a:xfrm flipV="1">
          <a:off x="3098800" y="6845300"/>
          <a:ext cx="88455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127000</xdr:rowOff>
    </xdr:from>
    <xdr:to xmlns:xdr="http://schemas.openxmlformats.org/drawingml/2006/spreadsheetDrawing">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67310</xdr:rowOff>
    </xdr:from>
    <xdr:ext cx="718820" cy="259080"/>
    <xdr:sp macro="" textlink="">
      <xdr:nvSpPr>
        <xdr:cNvPr id="71" name="テキスト ボックス 70"/>
        <xdr:cNvSpPr txBox="1"/>
      </xdr:nvSpPr>
      <xdr:spPr>
        <a:xfrm>
          <a:off x="3606800" y="6068060"/>
          <a:ext cx="718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63500</xdr:rowOff>
    </xdr:from>
    <xdr:to xmlns:xdr="http://schemas.openxmlformats.org/drawingml/2006/spreadsheetDrawing">
      <xdr:col>15</xdr:col>
      <xdr:colOff>98425</xdr:colOff>
      <xdr:row>40</xdr:row>
      <xdr:rowOff>139700</xdr:rowOff>
    </xdr:to>
    <xdr:cxnSp macro="">
      <xdr:nvCxnSpPr>
        <xdr:cNvPr id="72" name="直線コネクタ 71"/>
        <xdr:cNvCxnSpPr/>
      </xdr:nvCxnSpPr>
      <xdr:spPr>
        <a:xfrm>
          <a:off x="2209800" y="692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82550</xdr:rowOff>
    </xdr:from>
    <xdr:to xmlns:xdr="http://schemas.openxmlformats.org/drawingml/2006/spreadsheetDrawing">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22860</xdr:rowOff>
    </xdr:from>
    <xdr:ext cx="761365" cy="259080"/>
    <xdr:sp macro="" textlink="">
      <xdr:nvSpPr>
        <xdr:cNvPr id="74" name="テキスト ボックス 73"/>
        <xdr:cNvSpPr txBox="1"/>
      </xdr:nvSpPr>
      <xdr:spPr>
        <a:xfrm>
          <a:off x="2717800" y="6195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50800</xdr:rowOff>
    </xdr:from>
    <xdr:to xmlns:xdr="http://schemas.openxmlformats.org/drawingml/2006/spreadsheetDrawing">
      <xdr:col>11</xdr:col>
      <xdr:colOff>9525</xdr:colOff>
      <xdr:row>40</xdr:row>
      <xdr:rowOff>63500</xdr:rowOff>
    </xdr:to>
    <xdr:cxnSp macro="">
      <xdr:nvCxnSpPr>
        <xdr:cNvPr id="75" name="直線コネクタ 74"/>
        <xdr:cNvCxnSpPr/>
      </xdr:nvCxnSpPr>
      <xdr:spPr>
        <a:xfrm>
          <a:off x="1320800" y="690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146050</xdr:rowOff>
    </xdr:from>
    <xdr:to xmlns:xdr="http://schemas.openxmlformats.org/drawingml/2006/spreadsheetDrawing">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86360</xdr:rowOff>
    </xdr:from>
    <xdr:ext cx="744220" cy="251460"/>
    <xdr:sp macro="" textlink="">
      <xdr:nvSpPr>
        <xdr:cNvPr id="77" name="テキスト ボックス 76"/>
        <xdr:cNvSpPr txBox="1"/>
      </xdr:nvSpPr>
      <xdr:spPr>
        <a:xfrm>
          <a:off x="1828800" y="5915660"/>
          <a:ext cx="744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146050</xdr:rowOff>
    </xdr:from>
    <xdr:to xmlns:xdr="http://schemas.openxmlformats.org/drawingml/2006/spreadsheetDrawing">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86360</xdr:rowOff>
    </xdr:from>
    <xdr:ext cx="743585" cy="251460"/>
    <xdr:sp macro="" textlink="">
      <xdr:nvSpPr>
        <xdr:cNvPr id="79" name="テキスト ボックス 78"/>
        <xdr:cNvSpPr txBox="1"/>
      </xdr:nvSpPr>
      <xdr:spPr>
        <a:xfrm>
          <a:off x="939800" y="591566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610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44220" cy="259080"/>
    <xdr:sp macro="" textlink="">
      <xdr:nvSpPr>
        <xdr:cNvPr id="82" name="テキスト ボックス 81"/>
        <xdr:cNvSpPr txBox="1"/>
      </xdr:nvSpPr>
      <xdr:spPr>
        <a:xfrm>
          <a:off x="2882900" y="7553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45490" cy="259080"/>
    <xdr:sp macro="" textlink="">
      <xdr:nvSpPr>
        <xdr:cNvPr id="83" name="テキスト ボックス 82"/>
        <xdr:cNvSpPr txBox="1"/>
      </xdr:nvSpPr>
      <xdr:spPr>
        <a:xfrm>
          <a:off x="1983105"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104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165100</xdr:rowOff>
    </xdr:from>
    <xdr:to xmlns:xdr="http://schemas.openxmlformats.org/drawingml/2006/spreadsheetDrawing">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73660</xdr:rowOff>
    </xdr:from>
    <xdr:ext cx="761365" cy="259080"/>
    <xdr:sp macro="" textlink="">
      <xdr:nvSpPr>
        <xdr:cNvPr id="86" name="人件費該当値テキスト"/>
        <xdr:cNvSpPr txBox="1"/>
      </xdr:nvSpPr>
      <xdr:spPr>
        <a:xfrm>
          <a:off x="4914900" y="693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107950</xdr:rowOff>
    </xdr:from>
    <xdr:to xmlns:xdr="http://schemas.openxmlformats.org/drawingml/2006/spreadsheetDrawing">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22860</xdr:rowOff>
    </xdr:from>
    <xdr:ext cx="718820" cy="259080"/>
    <xdr:sp macro="" textlink="">
      <xdr:nvSpPr>
        <xdr:cNvPr id="88" name="テキスト ボックス 87"/>
        <xdr:cNvSpPr txBox="1"/>
      </xdr:nvSpPr>
      <xdr:spPr>
        <a:xfrm>
          <a:off x="3606800" y="6880860"/>
          <a:ext cx="718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88900</xdr:rowOff>
    </xdr:from>
    <xdr:to xmlns:xdr="http://schemas.openxmlformats.org/drawingml/2006/spreadsheetDrawing">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41</xdr:row>
      <xdr:rowOff>3810</xdr:rowOff>
    </xdr:from>
    <xdr:ext cx="761365" cy="259080"/>
    <xdr:sp macro="" textlink="">
      <xdr:nvSpPr>
        <xdr:cNvPr id="90" name="テキスト ボックス 89"/>
        <xdr:cNvSpPr txBox="1"/>
      </xdr:nvSpPr>
      <xdr:spPr>
        <a:xfrm>
          <a:off x="2717800" y="7033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12700</xdr:rowOff>
    </xdr:from>
    <xdr:to xmlns:xdr="http://schemas.openxmlformats.org/drawingml/2006/spreadsheetDrawing">
      <xdr:col>11</xdr:col>
      <xdr:colOff>60325</xdr:colOff>
      <xdr:row>40</xdr:row>
      <xdr:rowOff>114300</xdr:rowOff>
    </xdr:to>
    <xdr:sp macro="" textlink="">
      <xdr:nvSpPr>
        <xdr:cNvPr id="91" name="楕円 90"/>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99060</xdr:rowOff>
    </xdr:from>
    <xdr:ext cx="744220" cy="250190"/>
    <xdr:sp macro="" textlink="">
      <xdr:nvSpPr>
        <xdr:cNvPr id="92" name="テキスト ボックス 91"/>
        <xdr:cNvSpPr txBox="1"/>
      </xdr:nvSpPr>
      <xdr:spPr>
        <a:xfrm>
          <a:off x="1828800" y="6957060"/>
          <a:ext cx="744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0</xdr:rowOff>
    </xdr:from>
    <xdr:to xmlns:xdr="http://schemas.openxmlformats.org/drawingml/2006/spreadsheetDrawing">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86360</xdr:rowOff>
    </xdr:from>
    <xdr:ext cx="743585" cy="251460"/>
    <xdr:sp macro="" textlink="">
      <xdr:nvSpPr>
        <xdr:cNvPr id="94" name="テキスト ボックス 93"/>
        <xdr:cNvSpPr txBox="1"/>
      </xdr:nvSpPr>
      <xdr:spPr>
        <a:xfrm>
          <a:off x="939800" y="694436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85030" y="1841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令和4年度は、</a:t>
          </a:r>
          <a:r>
            <a:rPr kumimoji="1" lang="ja-JP" altLang="en-US" sz="1300">
              <a:latin typeface="ＭＳ Ｐゴシック"/>
              <a:ea typeface="ＭＳ Ｐゴシック"/>
            </a:rPr>
            <a:t>ふるさと納税寄付金額の増に伴う委託料の増、戸籍住民基本台帳等の新システム導入に係るクラウド利用料の増などにより、</a:t>
          </a:r>
          <a:r>
            <a:rPr kumimoji="1" lang="ja-JP" altLang="en-US" sz="1300">
              <a:latin typeface="ＭＳ Ｐゴシック"/>
              <a:ea typeface="ＭＳ Ｐゴシック"/>
            </a:rPr>
            <a:t>経常収支比率は前年度に比べ1.2ポイント増加した。</a:t>
          </a:r>
          <a:endParaRPr kumimoji="1" lang="ja-JP" altLang="en-US" sz="1300">
            <a:latin typeface="ＭＳ Ｐゴシック"/>
            <a:ea typeface="ＭＳ Ｐゴシック"/>
          </a:endParaRPr>
        </a:p>
        <a:p>
          <a:r>
            <a:rPr kumimoji="1" lang="ja-JP" altLang="ja-JP" sz="1300" b="0" i="0" baseline="0">
              <a:solidFill>
                <a:sysClr val="windowText" lastClr="000000"/>
              </a:solidFill>
              <a:effectLst/>
              <a:latin typeface="ＭＳ Ｐゴシック"/>
              <a:ea typeface="ＭＳ Ｐゴシック"/>
              <a:cs typeface="+mn-cs"/>
            </a:rPr>
            <a:t>　今後も引き続き、</a:t>
          </a:r>
          <a:r>
            <a:rPr kumimoji="1" lang="ja-JP" altLang="ja-JP" sz="1300" b="0" i="0" baseline="0">
              <a:solidFill>
                <a:sysClr val="windowText" lastClr="000000"/>
              </a:solidFill>
              <a:effectLst/>
              <a:latin typeface="ＭＳ Ｐゴシック"/>
              <a:ea typeface="ＭＳ Ｐゴシック"/>
              <a:cs typeface="+mn-cs"/>
            </a:rPr>
            <a:t>大野市行政改革推進プラン2021に基づく公共施設の適切な維持管理、施設の統廃合や譲渡による施設数の削減により財政負担の軽減に取り組む</a:t>
          </a:r>
          <a:r>
            <a:rPr kumimoji="1" lang="ja-JP" altLang="ja-JP" sz="1300" b="0" i="0" baseline="0">
              <a:solidFill>
                <a:sysClr val="windowText" lastClr="000000"/>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0670" cy="225425"/>
    <xdr:sp macro="" textlink="">
      <xdr:nvSpPr>
        <xdr:cNvPr id="106" name="テキスト ボックス 105"/>
        <xdr:cNvSpPr txBox="1"/>
      </xdr:nvSpPr>
      <xdr:spPr>
        <a:xfrm>
          <a:off x="12407900" y="1651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0220" cy="250190"/>
    <xdr:sp macro="" textlink="">
      <xdr:nvSpPr>
        <xdr:cNvPr id="108" name="テキスト ボックス 107"/>
        <xdr:cNvSpPr txBox="1"/>
      </xdr:nvSpPr>
      <xdr:spPr>
        <a:xfrm>
          <a:off x="11938000" y="3985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0220" cy="259080"/>
    <xdr:sp macro="" textlink="">
      <xdr:nvSpPr>
        <xdr:cNvPr id="110" name="テキスト ボックス 109"/>
        <xdr:cNvSpPr txBox="1"/>
      </xdr:nvSpPr>
      <xdr:spPr>
        <a:xfrm>
          <a:off x="11938000" y="3604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0220" cy="259080"/>
    <xdr:sp macro="" textlink="">
      <xdr:nvSpPr>
        <xdr:cNvPr id="112" name="テキスト ボックス 111"/>
        <xdr:cNvSpPr txBox="1"/>
      </xdr:nvSpPr>
      <xdr:spPr>
        <a:xfrm>
          <a:off x="11938000" y="3223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0220" cy="250190"/>
    <xdr:sp macro="" textlink="">
      <xdr:nvSpPr>
        <xdr:cNvPr id="114" name="テキスト ボックス 113"/>
        <xdr:cNvSpPr txBox="1"/>
      </xdr:nvSpPr>
      <xdr:spPr>
        <a:xfrm>
          <a:off x="11938000" y="2842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0220" cy="259080"/>
    <xdr:sp macro="" textlink="">
      <xdr:nvSpPr>
        <xdr:cNvPr id="116" name="テキスト ボックス 115"/>
        <xdr:cNvSpPr txBox="1"/>
      </xdr:nvSpPr>
      <xdr:spPr>
        <a:xfrm>
          <a:off x="11938000" y="2461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0220" cy="259080"/>
    <xdr:sp macro="" textlink="">
      <xdr:nvSpPr>
        <xdr:cNvPr id="118" name="テキスト ボックス 117"/>
        <xdr:cNvSpPr txBox="1"/>
      </xdr:nvSpPr>
      <xdr:spPr>
        <a:xfrm>
          <a:off x="11938000" y="2080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0220" cy="250190"/>
    <xdr:sp macro="" textlink="">
      <xdr:nvSpPr>
        <xdr:cNvPr id="120" name="テキスト ボックス 119"/>
        <xdr:cNvSpPr txBox="1"/>
      </xdr:nvSpPr>
      <xdr:spPr>
        <a:xfrm>
          <a:off x="11938000" y="1699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85090</xdr:rowOff>
    </xdr:from>
    <xdr:to xmlns:xdr="http://schemas.openxmlformats.org/drawingml/2006/spreadsheetDrawing">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34290</xdr:rowOff>
    </xdr:from>
    <xdr:ext cx="745490" cy="259080"/>
    <xdr:sp macro="" textlink="">
      <xdr:nvSpPr>
        <xdr:cNvPr id="123" name="物件費最小値テキスト"/>
        <xdr:cNvSpPr txBox="1"/>
      </xdr:nvSpPr>
      <xdr:spPr>
        <a:xfrm>
          <a:off x="16584930" y="363474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182880</xdr:colOff>
      <xdr:row>21</xdr:row>
      <xdr:rowOff>62230</xdr:rowOff>
    </xdr:to>
    <xdr:cxnSp macro="">
      <xdr:nvCxnSpPr>
        <xdr:cNvPr id="124" name="直線コネクタ 123"/>
        <xdr:cNvCxnSpPr/>
      </xdr:nvCxnSpPr>
      <xdr:spPr>
        <a:xfrm>
          <a:off x="16421100" y="36626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0</xdr:rowOff>
    </xdr:from>
    <xdr:ext cx="745490" cy="259080"/>
    <xdr:sp macro="" textlink="">
      <xdr:nvSpPr>
        <xdr:cNvPr id="125" name="物件費最大値テキスト"/>
        <xdr:cNvSpPr txBox="1"/>
      </xdr:nvSpPr>
      <xdr:spPr>
        <a:xfrm>
          <a:off x="16584930" y="205740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85090</xdr:rowOff>
    </xdr:from>
    <xdr:to xmlns:xdr="http://schemas.openxmlformats.org/drawingml/2006/spreadsheetDrawing">
      <xdr:col>82</xdr:col>
      <xdr:colOff>182880</xdr:colOff>
      <xdr:row>13</xdr:row>
      <xdr:rowOff>85090</xdr:rowOff>
    </xdr:to>
    <xdr:cxnSp macro="">
      <xdr:nvCxnSpPr>
        <xdr:cNvPr id="126" name="直線コネクタ 125"/>
        <xdr:cNvCxnSpPr/>
      </xdr:nvCxnSpPr>
      <xdr:spPr>
        <a:xfrm>
          <a:off x="16421100" y="23139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5080</xdr:rowOff>
    </xdr:from>
    <xdr:to xmlns:xdr="http://schemas.openxmlformats.org/drawingml/2006/spreadsheetDrawing">
      <xdr:col>82</xdr:col>
      <xdr:colOff>107950</xdr:colOff>
      <xdr:row>18</xdr:row>
      <xdr:rowOff>96520</xdr:rowOff>
    </xdr:to>
    <xdr:cxnSp macro="">
      <xdr:nvCxnSpPr>
        <xdr:cNvPr id="127" name="直線コネクタ 126"/>
        <xdr:cNvCxnSpPr/>
      </xdr:nvCxnSpPr>
      <xdr:spPr>
        <a:xfrm>
          <a:off x="15671800" y="30911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168910</xdr:rowOff>
    </xdr:from>
    <xdr:ext cx="745490" cy="248920"/>
    <xdr:sp macro="" textlink="">
      <xdr:nvSpPr>
        <xdr:cNvPr id="128" name="物件費平均値テキスト"/>
        <xdr:cNvSpPr txBox="1"/>
      </xdr:nvSpPr>
      <xdr:spPr>
        <a:xfrm>
          <a:off x="16584930" y="2740660"/>
          <a:ext cx="7454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5080</xdr:rowOff>
    </xdr:from>
    <xdr:to xmlns:xdr="http://schemas.openxmlformats.org/drawingml/2006/spreadsheetDrawing">
      <xdr:col>78</xdr:col>
      <xdr:colOff>69850</xdr:colOff>
      <xdr:row>18</xdr:row>
      <xdr:rowOff>58420</xdr:rowOff>
    </xdr:to>
    <xdr:cxnSp macro="">
      <xdr:nvCxnSpPr>
        <xdr:cNvPr id="130" name="直線コネクタ 129"/>
        <xdr:cNvCxnSpPr/>
      </xdr:nvCxnSpPr>
      <xdr:spPr>
        <a:xfrm flipV="1">
          <a:off x="14782800" y="30911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5965" cy="259080"/>
    <xdr:sp macro="" textlink="">
      <xdr:nvSpPr>
        <xdr:cNvPr id="132" name="テキスト ボックス 131"/>
        <xdr:cNvSpPr txBox="1"/>
      </xdr:nvSpPr>
      <xdr:spPr>
        <a:xfrm>
          <a:off x="15290800" y="2588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58420</xdr:rowOff>
    </xdr:from>
    <xdr:to xmlns:xdr="http://schemas.openxmlformats.org/drawingml/2006/spreadsheetDrawing">
      <xdr:col>73</xdr:col>
      <xdr:colOff>180975</xdr:colOff>
      <xdr:row>18</xdr:row>
      <xdr:rowOff>127000</xdr:rowOff>
    </xdr:to>
    <xdr:cxnSp macro="">
      <xdr:nvCxnSpPr>
        <xdr:cNvPr id="133" name="直線コネクタ 132"/>
        <xdr:cNvCxnSpPr/>
      </xdr:nvCxnSpPr>
      <xdr:spPr>
        <a:xfrm flipV="1">
          <a:off x="13893800" y="3144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24130</xdr:rowOff>
    </xdr:from>
    <xdr:ext cx="762000" cy="259080"/>
    <xdr:sp macro="" textlink="">
      <xdr:nvSpPr>
        <xdr:cNvPr id="135" name="テキスト ボックス 134"/>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127000</xdr:rowOff>
    </xdr:from>
    <xdr:to xmlns:xdr="http://schemas.openxmlformats.org/drawingml/2006/spreadsheetDrawing">
      <xdr:col>69</xdr:col>
      <xdr:colOff>92075</xdr:colOff>
      <xdr:row>18</xdr:row>
      <xdr:rowOff>142240</xdr:rowOff>
    </xdr:to>
    <xdr:cxnSp macro="">
      <xdr:nvCxnSpPr>
        <xdr:cNvPr id="136" name="直線コネクタ 135"/>
        <xdr:cNvCxnSpPr/>
      </xdr:nvCxnSpPr>
      <xdr:spPr>
        <a:xfrm flipV="1">
          <a:off x="13004800" y="3213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41910</xdr:rowOff>
    </xdr:from>
    <xdr:to xmlns:xdr="http://schemas.openxmlformats.org/drawingml/2006/spreadsheetDrawing">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153670</xdr:rowOff>
    </xdr:from>
    <xdr:ext cx="744220" cy="259080"/>
    <xdr:sp macro="" textlink="">
      <xdr:nvSpPr>
        <xdr:cNvPr id="138" name="テキスト ボックス 137"/>
        <xdr:cNvSpPr txBox="1"/>
      </xdr:nvSpPr>
      <xdr:spPr>
        <a:xfrm>
          <a:off x="13512800" y="272542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11430</xdr:rowOff>
    </xdr:from>
    <xdr:to xmlns:xdr="http://schemas.openxmlformats.org/drawingml/2006/spreadsheetDrawing">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123190</xdr:rowOff>
    </xdr:from>
    <xdr:ext cx="761365" cy="248920"/>
    <xdr:sp macro="" textlink="">
      <xdr:nvSpPr>
        <xdr:cNvPr id="140" name="テキスト ボックス 139"/>
        <xdr:cNvSpPr txBox="1"/>
      </xdr:nvSpPr>
      <xdr:spPr>
        <a:xfrm>
          <a:off x="12623800" y="269494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4220" cy="259080"/>
    <xdr:sp macro="" textlink="">
      <xdr:nvSpPr>
        <xdr:cNvPr id="142" name="テキスト ボックス 141"/>
        <xdr:cNvSpPr txBox="1"/>
      </xdr:nvSpPr>
      <xdr:spPr>
        <a:xfrm>
          <a:off x="15455900" y="4124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44220" cy="259080"/>
    <xdr:sp macro="" textlink="">
      <xdr:nvSpPr>
        <xdr:cNvPr id="143" name="テキスト ボックス 142"/>
        <xdr:cNvSpPr txBox="1"/>
      </xdr:nvSpPr>
      <xdr:spPr>
        <a:xfrm>
          <a:off x="14566900" y="4124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3677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44220" cy="259080"/>
    <xdr:sp macro="" textlink="">
      <xdr:nvSpPr>
        <xdr:cNvPr id="145" name="テキスト ボックス 144"/>
        <xdr:cNvSpPr txBox="1"/>
      </xdr:nvSpPr>
      <xdr:spPr>
        <a:xfrm>
          <a:off x="12784455" y="4124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45720</xdr:rowOff>
    </xdr:from>
    <xdr:to xmlns:xdr="http://schemas.openxmlformats.org/drawingml/2006/spreadsheetDrawing">
      <xdr:col>82</xdr:col>
      <xdr:colOff>158750</xdr:colOff>
      <xdr:row>18</xdr:row>
      <xdr:rowOff>147320</xdr:rowOff>
    </xdr:to>
    <xdr:sp macro="" textlink="">
      <xdr:nvSpPr>
        <xdr:cNvPr id="146" name="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18</xdr:row>
      <xdr:rowOff>17780</xdr:rowOff>
    </xdr:from>
    <xdr:ext cx="745490" cy="251460"/>
    <xdr:sp macro="" textlink="">
      <xdr:nvSpPr>
        <xdr:cNvPr id="147" name="物件費該当値テキスト"/>
        <xdr:cNvSpPr txBox="1"/>
      </xdr:nvSpPr>
      <xdr:spPr>
        <a:xfrm>
          <a:off x="16584930" y="310388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125730</xdr:rowOff>
    </xdr:from>
    <xdr:to xmlns:xdr="http://schemas.openxmlformats.org/drawingml/2006/spreadsheetDrawing">
      <xdr:col>78</xdr:col>
      <xdr:colOff>120650</xdr:colOff>
      <xdr:row>18</xdr:row>
      <xdr:rowOff>55880</xdr:rowOff>
    </xdr:to>
    <xdr:sp macro="" textlink="">
      <xdr:nvSpPr>
        <xdr:cNvPr id="148" name="楕円 147"/>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40640</xdr:rowOff>
    </xdr:from>
    <xdr:ext cx="735965" cy="251460"/>
    <xdr:sp macro="" textlink="">
      <xdr:nvSpPr>
        <xdr:cNvPr id="149" name="テキスト ボックス 148"/>
        <xdr:cNvSpPr txBox="1"/>
      </xdr:nvSpPr>
      <xdr:spPr>
        <a:xfrm>
          <a:off x="15290800" y="312674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xdr:rowOff>
    </xdr:from>
    <xdr:to xmlns:xdr="http://schemas.openxmlformats.org/drawingml/2006/spreadsheetDrawing">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93980</xdr:rowOff>
    </xdr:from>
    <xdr:ext cx="762000" cy="259080"/>
    <xdr:sp macro="" textlink="">
      <xdr:nvSpPr>
        <xdr:cNvPr id="151" name="テキスト ボックス 150"/>
        <xdr:cNvSpPr txBox="1"/>
      </xdr:nvSpPr>
      <xdr:spPr>
        <a:xfrm>
          <a:off x="14401800" y="318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76200</xdr:rowOff>
    </xdr:from>
    <xdr:to xmlns:xdr="http://schemas.openxmlformats.org/drawingml/2006/spreadsheetDrawing">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162560</xdr:rowOff>
    </xdr:from>
    <xdr:ext cx="744220" cy="259080"/>
    <xdr:sp macro="" textlink="">
      <xdr:nvSpPr>
        <xdr:cNvPr id="153" name="テキスト ボックス 152"/>
        <xdr:cNvSpPr txBox="1"/>
      </xdr:nvSpPr>
      <xdr:spPr>
        <a:xfrm>
          <a:off x="13512800" y="32486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91440</xdr:rowOff>
    </xdr:from>
    <xdr:to xmlns:xdr="http://schemas.openxmlformats.org/drawingml/2006/spreadsheetDrawing">
      <xdr:col>65</xdr:col>
      <xdr:colOff>53975</xdr:colOff>
      <xdr:row>19</xdr:row>
      <xdr:rowOff>21590</xdr:rowOff>
    </xdr:to>
    <xdr:sp macro="" textlink="">
      <xdr:nvSpPr>
        <xdr:cNvPr id="154" name="楕円 153"/>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6350</xdr:rowOff>
    </xdr:from>
    <xdr:ext cx="761365" cy="251460"/>
    <xdr:sp macro="" textlink="">
      <xdr:nvSpPr>
        <xdr:cNvPr id="155" name="テキスト ボックス 154"/>
        <xdr:cNvSpPr txBox="1"/>
      </xdr:nvSpPr>
      <xdr:spPr>
        <a:xfrm>
          <a:off x="12623800" y="326390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62000" y="8128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83530" y="8191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83530" y="8382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62000" y="8699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778500" y="8699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1300">
              <a:latin typeface="ＭＳ Ｐゴシック"/>
              <a:ea typeface="ＭＳ Ｐゴシック"/>
            </a:rPr>
            <a:t>　</a:t>
          </a:r>
          <a:r>
            <a:rPr kumimoji="1" lang="ja-JP" altLang="en-US" sz="1300">
              <a:latin typeface="ＭＳ Ｐゴシック"/>
              <a:ea typeface="ＭＳ Ｐゴシック"/>
            </a:rPr>
            <a:t>令和4年度は、</a:t>
          </a:r>
          <a:r>
            <a:rPr kumimoji="1" lang="ja-JP" altLang="en-US" sz="1300">
              <a:latin typeface="ＭＳ Ｐゴシック"/>
              <a:ea typeface="ＭＳ Ｐゴシック"/>
            </a:rPr>
            <a:t>経常一般財源、</a:t>
          </a:r>
          <a:r>
            <a:rPr kumimoji="1" lang="ja-JP" altLang="en-US" sz="1300">
              <a:latin typeface="ＭＳ Ｐゴシック"/>
              <a:ea typeface="ＭＳ Ｐゴシック"/>
            </a:rPr>
            <a:t>臨時財政対策債の減に加え、保育所管理運営に係る経費の増などにより</a:t>
          </a:r>
          <a:r>
            <a:rPr kumimoji="1" lang="ja-JP" altLang="en-US" sz="1300" b="0" i="0" baseline="0">
              <a:solidFill>
                <a:schemeClr val="dk1"/>
              </a:solidFill>
              <a:effectLst/>
              <a:latin typeface="ＭＳ Ｐゴシック"/>
              <a:ea typeface="ＭＳ Ｐゴシック"/>
              <a:cs typeface="+mn-cs"/>
            </a:rPr>
            <a:t>前年度に比べ経常収支比率は0.6</a:t>
          </a:r>
          <a:r>
            <a:rPr kumimoji="1" lang="ja-JP" altLang="ja-JP" sz="1300" b="0" i="0" baseline="0">
              <a:solidFill>
                <a:schemeClr val="dk1"/>
              </a:solidFill>
              <a:effectLst/>
              <a:latin typeface="ＭＳ Ｐゴシック"/>
              <a:ea typeface="ＭＳ Ｐゴシック"/>
              <a:cs typeface="+mn-cs"/>
            </a:rPr>
            <a:t>ポイント増加した。</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0670" cy="225425"/>
    <xdr:sp macro="" textlink="">
      <xdr:nvSpPr>
        <xdr:cNvPr id="167" name="テキスト ボックス 166"/>
        <xdr:cNvSpPr txBox="1"/>
      </xdr:nvSpPr>
      <xdr:spPr>
        <a:xfrm>
          <a:off x="723900" y="8509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62000" y="1098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0220" cy="250190"/>
    <xdr:sp macro="" textlink="">
      <xdr:nvSpPr>
        <xdr:cNvPr id="169" name="テキスト ボックス 168"/>
        <xdr:cNvSpPr txBox="1"/>
      </xdr:nvSpPr>
      <xdr:spPr>
        <a:xfrm>
          <a:off x="254000" y="10843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62000" y="1060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0220" cy="259080"/>
    <xdr:sp macro="" textlink="">
      <xdr:nvSpPr>
        <xdr:cNvPr id="171" name="テキスト ボックス 170"/>
        <xdr:cNvSpPr txBox="1"/>
      </xdr:nvSpPr>
      <xdr:spPr>
        <a:xfrm>
          <a:off x="254000" y="10462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62000" y="10223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0220" cy="259080"/>
    <xdr:sp macro="" textlink="">
      <xdr:nvSpPr>
        <xdr:cNvPr id="173" name="テキスト ボックス 172"/>
        <xdr:cNvSpPr txBox="1"/>
      </xdr:nvSpPr>
      <xdr:spPr>
        <a:xfrm>
          <a:off x="254000" y="10081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62000" y="9842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0220" cy="250190"/>
    <xdr:sp macro="" textlink="">
      <xdr:nvSpPr>
        <xdr:cNvPr id="175" name="テキスト ボックス 174"/>
        <xdr:cNvSpPr txBox="1"/>
      </xdr:nvSpPr>
      <xdr:spPr>
        <a:xfrm>
          <a:off x="254000" y="9700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62000" y="9461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0220" cy="259080"/>
    <xdr:sp macro="" textlink="">
      <xdr:nvSpPr>
        <xdr:cNvPr id="177" name="テキスト ボックス 176"/>
        <xdr:cNvSpPr txBox="1"/>
      </xdr:nvSpPr>
      <xdr:spPr>
        <a:xfrm>
          <a:off x="254000" y="9319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62000" y="9080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0220" cy="259080"/>
    <xdr:sp macro="" textlink="">
      <xdr:nvSpPr>
        <xdr:cNvPr id="179" name="テキスト ボックス 178"/>
        <xdr:cNvSpPr txBox="1"/>
      </xdr:nvSpPr>
      <xdr:spPr>
        <a:xfrm>
          <a:off x="254000" y="8938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62000" y="8699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0220" cy="250190"/>
    <xdr:sp macro="" textlink="">
      <xdr:nvSpPr>
        <xdr:cNvPr id="181" name="テキスト ボックス 180"/>
        <xdr:cNvSpPr txBox="1"/>
      </xdr:nvSpPr>
      <xdr:spPr>
        <a:xfrm>
          <a:off x="254000" y="8557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62000" y="8699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105410</xdr:rowOff>
    </xdr:from>
    <xdr:ext cx="761365" cy="259080"/>
    <xdr:sp macro="" textlink="">
      <xdr:nvSpPr>
        <xdr:cNvPr id="184" name="扶助費最小値テキスト"/>
        <xdr:cNvSpPr txBox="1"/>
      </xdr:nvSpPr>
      <xdr:spPr>
        <a:xfrm>
          <a:off x="4914900" y="1056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133350</xdr:rowOff>
    </xdr:from>
    <xdr:to xmlns:xdr="http://schemas.openxmlformats.org/drawingml/2006/spreadsheetDrawing">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1365" cy="259080"/>
    <xdr:sp macro="" textlink="">
      <xdr:nvSpPr>
        <xdr:cNvPr id="186" name="扶助費最大値テキスト"/>
        <xdr:cNvSpPr txBox="1"/>
      </xdr:nvSpPr>
      <xdr:spPr>
        <a:xfrm>
          <a:off x="4914900" y="895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56</xdr:row>
      <xdr:rowOff>152400</xdr:rowOff>
    </xdr:from>
    <xdr:to xmlns:xdr="http://schemas.openxmlformats.org/drawingml/2006/spreadsheetDrawing">
      <xdr:col>24</xdr:col>
      <xdr:colOff>25400</xdr:colOff>
      <xdr:row>57</xdr:row>
      <xdr:rowOff>57150</xdr:rowOff>
    </xdr:to>
    <xdr:cxnSp macro="">
      <xdr:nvCxnSpPr>
        <xdr:cNvPr id="188" name="直線コネクタ 187"/>
        <xdr:cNvCxnSpPr/>
      </xdr:nvCxnSpPr>
      <xdr:spPr>
        <a:xfrm>
          <a:off x="3983355" y="9753600"/>
          <a:ext cx="84264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1365" cy="259080"/>
    <xdr:sp macro="" textlink="">
      <xdr:nvSpPr>
        <xdr:cNvPr id="189" name="扶助費平均値テキスト"/>
        <xdr:cNvSpPr txBox="1"/>
      </xdr:nvSpPr>
      <xdr:spPr>
        <a:xfrm>
          <a:off x="491490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152400</xdr:rowOff>
    </xdr:from>
    <xdr:to xmlns:xdr="http://schemas.openxmlformats.org/drawingml/2006/spreadsheetDrawing">
      <xdr:col>19</xdr:col>
      <xdr:colOff>182880</xdr:colOff>
      <xdr:row>57</xdr:row>
      <xdr:rowOff>133350</xdr:rowOff>
    </xdr:to>
    <xdr:cxnSp macro="">
      <xdr:nvCxnSpPr>
        <xdr:cNvPr id="191" name="直線コネクタ 190"/>
        <xdr:cNvCxnSpPr/>
      </xdr:nvCxnSpPr>
      <xdr:spPr>
        <a:xfrm flipV="1">
          <a:off x="3098800" y="9753600"/>
          <a:ext cx="88455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25400</xdr:rowOff>
    </xdr:from>
    <xdr:to xmlns:xdr="http://schemas.openxmlformats.org/drawingml/2006/spreadsheetDrawing">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137160</xdr:rowOff>
    </xdr:from>
    <xdr:ext cx="718820" cy="259080"/>
    <xdr:sp macro="" textlink="">
      <xdr:nvSpPr>
        <xdr:cNvPr id="193" name="テキスト ボックス 192"/>
        <xdr:cNvSpPr txBox="1"/>
      </xdr:nvSpPr>
      <xdr:spPr>
        <a:xfrm>
          <a:off x="3606800" y="9395460"/>
          <a:ext cx="718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133350</xdr:rowOff>
    </xdr:from>
    <xdr:to xmlns:xdr="http://schemas.openxmlformats.org/drawingml/2006/spreadsheetDrawing">
      <xdr:col>15</xdr:col>
      <xdr:colOff>98425</xdr:colOff>
      <xdr:row>58</xdr:row>
      <xdr:rowOff>50800</xdr:rowOff>
    </xdr:to>
    <xdr:cxnSp macro="">
      <xdr:nvCxnSpPr>
        <xdr:cNvPr id="194" name="直線コネクタ 193"/>
        <xdr:cNvCxnSpPr/>
      </xdr:nvCxnSpPr>
      <xdr:spPr>
        <a:xfrm flipV="1">
          <a:off x="2209800" y="99060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88900</xdr:rowOff>
    </xdr:from>
    <xdr:to xmlns:xdr="http://schemas.openxmlformats.org/drawingml/2006/spreadsheetDrawing">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1365" cy="251460"/>
    <xdr:sp macro="" textlink="">
      <xdr:nvSpPr>
        <xdr:cNvPr id="196" name="テキスト ボックス 195"/>
        <xdr:cNvSpPr txBox="1"/>
      </xdr:nvSpPr>
      <xdr:spPr>
        <a:xfrm>
          <a:off x="2717800" y="945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38100</xdr:rowOff>
    </xdr:from>
    <xdr:to xmlns:xdr="http://schemas.openxmlformats.org/drawingml/2006/spreadsheetDrawing">
      <xdr:col>11</xdr:col>
      <xdr:colOff>9525</xdr:colOff>
      <xdr:row>58</xdr:row>
      <xdr:rowOff>50800</xdr:rowOff>
    </xdr:to>
    <xdr:cxnSp macro="">
      <xdr:nvCxnSpPr>
        <xdr:cNvPr id="197" name="直線コネクタ 196"/>
        <xdr:cNvCxnSpPr/>
      </xdr:nvCxnSpPr>
      <xdr:spPr>
        <a:xfrm>
          <a:off x="1320800" y="9982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44220" cy="248920"/>
    <xdr:sp macro="" textlink="">
      <xdr:nvSpPr>
        <xdr:cNvPr id="199" name="テキスト ボックス 198"/>
        <xdr:cNvSpPr txBox="1"/>
      </xdr:nvSpPr>
      <xdr:spPr>
        <a:xfrm>
          <a:off x="1828800" y="9598660"/>
          <a:ext cx="744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43585" cy="259080"/>
    <xdr:sp macro="" textlink="">
      <xdr:nvSpPr>
        <xdr:cNvPr id="201" name="テキスト ボックス 200"/>
        <xdr:cNvSpPr txBox="1"/>
      </xdr:nvSpPr>
      <xdr:spPr>
        <a:xfrm>
          <a:off x="939800" y="95605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610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44220" cy="259080"/>
    <xdr:sp macro="" textlink="">
      <xdr:nvSpPr>
        <xdr:cNvPr id="204" name="テキスト ボックス 203"/>
        <xdr:cNvSpPr txBox="1"/>
      </xdr:nvSpPr>
      <xdr:spPr>
        <a:xfrm>
          <a:off x="2882900" y="10982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45490" cy="259080"/>
    <xdr:sp macro="" textlink="">
      <xdr:nvSpPr>
        <xdr:cNvPr id="205" name="テキスト ボックス 204"/>
        <xdr:cNvSpPr txBox="1"/>
      </xdr:nvSpPr>
      <xdr:spPr>
        <a:xfrm>
          <a:off x="1983105"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104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6350</xdr:rowOff>
    </xdr:from>
    <xdr:to xmlns:xdr="http://schemas.openxmlformats.org/drawingml/2006/spreadsheetDrawing">
      <xdr:col>24</xdr:col>
      <xdr:colOff>76200</xdr:colOff>
      <xdr:row>57</xdr:row>
      <xdr:rowOff>107950</xdr:rowOff>
    </xdr:to>
    <xdr:sp macro="" textlink="">
      <xdr:nvSpPr>
        <xdr:cNvPr id="207" name="楕円 206"/>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149860</xdr:rowOff>
    </xdr:from>
    <xdr:ext cx="761365" cy="259080"/>
    <xdr:sp macro="" textlink="">
      <xdr:nvSpPr>
        <xdr:cNvPr id="208" name="扶助費該当値テキスト"/>
        <xdr:cNvSpPr txBox="1"/>
      </xdr:nvSpPr>
      <xdr:spPr>
        <a:xfrm>
          <a:off x="4914900" y="975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101600</xdr:rowOff>
    </xdr:from>
    <xdr:to xmlns:xdr="http://schemas.openxmlformats.org/drawingml/2006/spreadsheetDrawing">
      <xdr:col>20</xdr:col>
      <xdr:colOff>38100</xdr:colOff>
      <xdr:row>57</xdr:row>
      <xdr:rowOff>31750</xdr:rowOff>
    </xdr:to>
    <xdr:sp macro="" textlink="">
      <xdr:nvSpPr>
        <xdr:cNvPr id="209" name="楕円 208"/>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16510</xdr:rowOff>
    </xdr:from>
    <xdr:ext cx="718820" cy="259080"/>
    <xdr:sp macro="" textlink="">
      <xdr:nvSpPr>
        <xdr:cNvPr id="210" name="テキスト ボックス 209"/>
        <xdr:cNvSpPr txBox="1"/>
      </xdr:nvSpPr>
      <xdr:spPr>
        <a:xfrm>
          <a:off x="3606800" y="9789160"/>
          <a:ext cx="718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211" name="楕円 210"/>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1365" cy="248920"/>
    <xdr:sp macro="" textlink="">
      <xdr:nvSpPr>
        <xdr:cNvPr id="212" name="テキスト ボックス 211"/>
        <xdr:cNvSpPr txBox="1"/>
      </xdr:nvSpPr>
      <xdr:spPr>
        <a:xfrm>
          <a:off x="2717800" y="99415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44220" cy="251460"/>
    <xdr:sp macro="" textlink="">
      <xdr:nvSpPr>
        <xdr:cNvPr id="214" name="テキスト ボックス 213"/>
        <xdr:cNvSpPr txBox="1"/>
      </xdr:nvSpPr>
      <xdr:spPr>
        <a:xfrm>
          <a:off x="1828800" y="10030460"/>
          <a:ext cx="744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158750</xdr:rowOff>
    </xdr:from>
    <xdr:to xmlns:xdr="http://schemas.openxmlformats.org/drawingml/2006/spreadsheetDrawing">
      <xdr:col>6</xdr:col>
      <xdr:colOff>171450</xdr:colOff>
      <xdr:row>58</xdr:row>
      <xdr:rowOff>88900</xdr:rowOff>
    </xdr:to>
    <xdr:sp macro="" textlink="">
      <xdr:nvSpPr>
        <xdr:cNvPr id="215" name="楕円 214"/>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73660</xdr:rowOff>
    </xdr:from>
    <xdr:ext cx="743585" cy="259080"/>
    <xdr:sp macro="" textlink="">
      <xdr:nvSpPr>
        <xdr:cNvPr id="216" name="テキスト ボックス 215"/>
        <xdr:cNvSpPr txBox="1"/>
      </xdr:nvSpPr>
      <xdr:spPr>
        <a:xfrm>
          <a:off x="939800" y="100177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85030" y="8699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a:t>
          </a:r>
          <a:r>
            <a:rPr kumimoji="1" lang="ja-JP" altLang="en-US" sz="1300">
              <a:latin typeface="ＭＳ Ｐゴシック"/>
              <a:ea typeface="ＭＳ Ｐゴシック"/>
            </a:rPr>
            <a:t>制度対象者の増に伴う</a:t>
          </a:r>
          <a:r>
            <a:rPr kumimoji="1" lang="ja-JP" altLang="en-US" sz="1300">
              <a:latin typeface="ＭＳ Ｐゴシック"/>
              <a:ea typeface="ＭＳ Ｐゴシック"/>
            </a:rPr>
            <a:t>後期高齢者医療特別会計への繰出金</a:t>
          </a:r>
          <a:r>
            <a:rPr kumimoji="1" lang="ja-JP" altLang="en-US" sz="1300">
              <a:latin typeface="ＭＳ Ｐゴシック"/>
              <a:ea typeface="ＭＳ Ｐゴシック"/>
            </a:rPr>
            <a:t>の増などにより</a:t>
          </a:r>
          <a:r>
            <a:rPr kumimoji="1" lang="ja-JP" altLang="en-US" sz="1300">
              <a:latin typeface="ＭＳ Ｐゴシック"/>
              <a:ea typeface="ＭＳ Ｐゴシック"/>
            </a:rPr>
            <a:t>経常収支比率は前年度に比べ1.0ポイント増加した。</a:t>
          </a:r>
          <a:r>
            <a:rPr kumimoji="1" lang="ja-JP" altLang="en-US" sz="1300">
              <a:latin typeface="ＭＳ Ｐゴシック"/>
              <a:ea typeface="ＭＳ Ｐゴシック"/>
            </a:rPr>
            <a:t>今後も</a:t>
          </a:r>
          <a:r>
            <a:rPr kumimoji="1" lang="ja-JP" altLang="ja-JP" sz="1300" b="0" i="0" baseline="0">
              <a:solidFill>
                <a:schemeClr val="dk1"/>
              </a:solidFill>
              <a:effectLst/>
              <a:latin typeface="ＭＳ Ｐゴシック"/>
              <a:ea typeface="ＭＳ Ｐゴシック"/>
              <a:cs typeface="+mn-cs"/>
            </a:rPr>
            <a:t>医療費の</a:t>
          </a:r>
          <a:r>
            <a:rPr kumimoji="1" lang="ja-JP" altLang="en-US" sz="1300" b="0" i="0" baseline="0">
              <a:solidFill>
                <a:schemeClr val="dk1"/>
              </a:solidFill>
              <a:effectLst/>
              <a:latin typeface="ＭＳ Ｐゴシック"/>
              <a:ea typeface="ＭＳ Ｐゴシック"/>
              <a:cs typeface="+mn-cs"/>
            </a:rPr>
            <a:t>増額</a:t>
          </a:r>
          <a:r>
            <a:rPr kumimoji="1" lang="ja-JP" altLang="ja-JP" sz="1300" b="0" i="0" baseline="0">
              <a:solidFill>
                <a:schemeClr val="dk1"/>
              </a:solidFill>
              <a:effectLst/>
              <a:latin typeface="ＭＳ Ｐゴシック"/>
              <a:ea typeface="ＭＳ Ｐゴシック"/>
              <a:cs typeface="+mn-cs"/>
            </a:rPr>
            <a:t>による国民健康保険事業特別会計や後期高齢者医療特別会計への繰出金の増</a:t>
          </a:r>
          <a:r>
            <a:rPr kumimoji="1" lang="ja-JP" altLang="en-US" sz="1300" b="0" i="0" baseline="0">
              <a:solidFill>
                <a:schemeClr val="dk1"/>
              </a:solidFill>
              <a:effectLst/>
              <a:latin typeface="ＭＳ Ｐゴシック"/>
              <a:ea typeface="ＭＳ Ｐゴシック"/>
              <a:cs typeface="+mn-cs"/>
            </a:rPr>
            <a:t>額が懸念される</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ysClr val="windowText" lastClr="000000"/>
              </a:solidFill>
              <a:effectLst/>
              <a:latin typeface="ＭＳ Ｐゴシック"/>
              <a:ea typeface="ＭＳ Ｐゴシック"/>
              <a:cs typeface="+mn-cs"/>
            </a:rPr>
            <a:t>大野市行政改革推進プラン2021に基づき、各会計とも健全運営に努める。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0670" cy="225425"/>
    <xdr:sp macro="" textlink="">
      <xdr:nvSpPr>
        <xdr:cNvPr id="228" name="テキスト ボックス 227"/>
        <xdr:cNvSpPr txBox="1"/>
      </xdr:nvSpPr>
      <xdr:spPr>
        <a:xfrm>
          <a:off x="12407900" y="8509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0220" cy="250190"/>
    <xdr:sp macro="" textlink="">
      <xdr:nvSpPr>
        <xdr:cNvPr id="230" name="テキスト ボックス 229"/>
        <xdr:cNvSpPr txBox="1"/>
      </xdr:nvSpPr>
      <xdr:spPr>
        <a:xfrm>
          <a:off x="11938000" y="10843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0220" cy="259080"/>
    <xdr:sp macro="" textlink="">
      <xdr:nvSpPr>
        <xdr:cNvPr id="232" name="テキスト ボックス 231"/>
        <xdr:cNvSpPr txBox="1"/>
      </xdr:nvSpPr>
      <xdr:spPr>
        <a:xfrm>
          <a:off x="11938000" y="10462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0220" cy="259080"/>
    <xdr:sp macro="" textlink="">
      <xdr:nvSpPr>
        <xdr:cNvPr id="234" name="テキスト ボックス 233"/>
        <xdr:cNvSpPr txBox="1"/>
      </xdr:nvSpPr>
      <xdr:spPr>
        <a:xfrm>
          <a:off x="11938000" y="10081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0220" cy="250190"/>
    <xdr:sp macro="" textlink="">
      <xdr:nvSpPr>
        <xdr:cNvPr id="236" name="テキスト ボックス 235"/>
        <xdr:cNvSpPr txBox="1"/>
      </xdr:nvSpPr>
      <xdr:spPr>
        <a:xfrm>
          <a:off x="11938000" y="9700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0220" cy="259080"/>
    <xdr:sp macro="" textlink="">
      <xdr:nvSpPr>
        <xdr:cNvPr id="238" name="テキスト ボックス 237"/>
        <xdr:cNvSpPr txBox="1"/>
      </xdr:nvSpPr>
      <xdr:spPr>
        <a:xfrm>
          <a:off x="11938000" y="9319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0220" cy="259080"/>
    <xdr:sp macro="" textlink="">
      <xdr:nvSpPr>
        <xdr:cNvPr id="240" name="テキスト ボックス 239"/>
        <xdr:cNvSpPr txBox="1"/>
      </xdr:nvSpPr>
      <xdr:spPr>
        <a:xfrm>
          <a:off x="11938000" y="8938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0220" cy="250190"/>
    <xdr:sp macro="" textlink="">
      <xdr:nvSpPr>
        <xdr:cNvPr id="242" name="テキスト ボックス 241"/>
        <xdr:cNvSpPr txBox="1"/>
      </xdr:nvSpPr>
      <xdr:spPr>
        <a:xfrm>
          <a:off x="11938000" y="8557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19050</xdr:rowOff>
    </xdr:from>
    <xdr:ext cx="745490" cy="250190"/>
    <xdr:sp macro="" textlink="">
      <xdr:nvSpPr>
        <xdr:cNvPr id="245" name="その他最小値テキスト"/>
        <xdr:cNvSpPr txBox="1"/>
      </xdr:nvSpPr>
      <xdr:spPr>
        <a:xfrm>
          <a:off x="16584930" y="10477500"/>
          <a:ext cx="745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46990</xdr:rowOff>
    </xdr:from>
    <xdr:to xmlns:xdr="http://schemas.openxmlformats.org/drawingml/2006/spreadsheetDrawing">
      <xdr:col>82</xdr:col>
      <xdr:colOff>182880</xdr:colOff>
      <xdr:row>61</xdr:row>
      <xdr:rowOff>46990</xdr:rowOff>
    </xdr:to>
    <xdr:cxnSp macro="">
      <xdr:nvCxnSpPr>
        <xdr:cNvPr id="246" name="直線コネクタ 245"/>
        <xdr:cNvCxnSpPr/>
      </xdr:nvCxnSpPr>
      <xdr:spPr>
        <a:xfrm>
          <a:off x="16421100" y="105054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68580</xdr:rowOff>
    </xdr:from>
    <xdr:ext cx="745490" cy="259080"/>
    <xdr:sp macro="" textlink="">
      <xdr:nvSpPr>
        <xdr:cNvPr id="247" name="その他最大値テキスト"/>
        <xdr:cNvSpPr txBox="1"/>
      </xdr:nvSpPr>
      <xdr:spPr>
        <a:xfrm>
          <a:off x="16584930" y="898398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182880</xdr:colOff>
      <xdr:row>53</xdr:row>
      <xdr:rowOff>153670</xdr:rowOff>
    </xdr:to>
    <xdr:cxnSp macro="">
      <xdr:nvCxnSpPr>
        <xdr:cNvPr id="248" name="直線コネクタ 247"/>
        <xdr:cNvCxnSpPr/>
      </xdr:nvCxnSpPr>
      <xdr:spPr>
        <a:xfrm>
          <a:off x="16421100" y="9240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127000</xdr:rowOff>
    </xdr:from>
    <xdr:to xmlns:xdr="http://schemas.openxmlformats.org/drawingml/2006/spreadsheetDrawing">
      <xdr:col>82</xdr:col>
      <xdr:colOff>107950</xdr:colOff>
      <xdr:row>57</xdr:row>
      <xdr:rowOff>31750</xdr:rowOff>
    </xdr:to>
    <xdr:cxnSp macro="">
      <xdr:nvCxnSpPr>
        <xdr:cNvPr id="249" name="直線コネクタ 248"/>
        <xdr:cNvCxnSpPr/>
      </xdr:nvCxnSpPr>
      <xdr:spPr>
        <a:xfrm>
          <a:off x="15671800" y="9728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39370</xdr:rowOff>
    </xdr:from>
    <xdr:ext cx="745490" cy="259080"/>
    <xdr:sp macro="" textlink="">
      <xdr:nvSpPr>
        <xdr:cNvPr id="250" name="その他平均値テキスト"/>
        <xdr:cNvSpPr txBox="1"/>
      </xdr:nvSpPr>
      <xdr:spPr>
        <a:xfrm>
          <a:off x="16584930" y="9469120"/>
          <a:ext cx="7454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22860</xdr:rowOff>
    </xdr:from>
    <xdr:to xmlns:xdr="http://schemas.openxmlformats.org/drawingml/2006/spreadsheetDrawing">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127000</xdr:rowOff>
    </xdr:from>
    <xdr:to xmlns:xdr="http://schemas.openxmlformats.org/drawingml/2006/spreadsheetDrawing">
      <xdr:col>78</xdr:col>
      <xdr:colOff>69850</xdr:colOff>
      <xdr:row>57</xdr:row>
      <xdr:rowOff>8890</xdr:rowOff>
    </xdr:to>
    <xdr:cxnSp macro="">
      <xdr:nvCxnSpPr>
        <xdr:cNvPr id="252" name="直線コネクタ 251"/>
        <xdr:cNvCxnSpPr/>
      </xdr:nvCxnSpPr>
      <xdr:spPr>
        <a:xfrm flipV="1">
          <a:off x="14782800" y="9728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163830</xdr:rowOff>
    </xdr:from>
    <xdr:to xmlns:xdr="http://schemas.openxmlformats.org/drawingml/2006/spreadsheetDrawing">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104140</xdr:rowOff>
    </xdr:from>
    <xdr:ext cx="735965" cy="259080"/>
    <xdr:sp macro="" textlink="">
      <xdr:nvSpPr>
        <xdr:cNvPr id="254" name="テキスト ボックス 253"/>
        <xdr:cNvSpPr txBox="1"/>
      </xdr:nvSpPr>
      <xdr:spPr>
        <a:xfrm>
          <a:off x="15290800" y="9362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8890</xdr:rowOff>
    </xdr:from>
    <xdr:to xmlns:xdr="http://schemas.openxmlformats.org/drawingml/2006/spreadsheetDrawing">
      <xdr:col>73</xdr:col>
      <xdr:colOff>180975</xdr:colOff>
      <xdr:row>58</xdr:row>
      <xdr:rowOff>96520</xdr:rowOff>
    </xdr:to>
    <xdr:cxnSp macro="">
      <xdr:nvCxnSpPr>
        <xdr:cNvPr id="255" name="直線コネクタ 254"/>
        <xdr:cNvCxnSpPr/>
      </xdr:nvCxnSpPr>
      <xdr:spPr>
        <a:xfrm flipV="1">
          <a:off x="13893800" y="978154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57" name="テキスト ボックス 256"/>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96520</xdr:rowOff>
    </xdr:from>
    <xdr:to xmlns:xdr="http://schemas.openxmlformats.org/drawingml/2006/spreadsheetDrawing">
      <xdr:col>69</xdr:col>
      <xdr:colOff>92075</xdr:colOff>
      <xdr:row>58</xdr:row>
      <xdr:rowOff>96520</xdr:rowOff>
    </xdr:to>
    <xdr:cxnSp macro="">
      <xdr:nvCxnSpPr>
        <xdr:cNvPr id="258" name="直線コネクタ 257"/>
        <xdr:cNvCxnSpPr/>
      </xdr:nvCxnSpPr>
      <xdr:spPr>
        <a:xfrm>
          <a:off x="13004800" y="10040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160020</xdr:rowOff>
    </xdr:from>
    <xdr:to xmlns:xdr="http://schemas.openxmlformats.org/drawingml/2006/spreadsheetDrawing">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100330</xdr:rowOff>
    </xdr:from>
    <xdr:ext cx="744220" cy="248920"/>
    <xdr:sp macro="" textlink="">
      <xdr:nvSpPr>
        <xdr:cNvPr id="260" name="テキスト ボックス 259"/>
        <xdr:cNvSpPr txBox="1"/>
      </xdr:nvSpPr>
      <xdr:spPr>
        <a:xfrm>
          <a:off x="13512800" y="9530080"/>
          <a:ext cx="744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1365" cy="259080"/>
    <xdr:sp macro="" textlink="">
      <xdr:nvSpPr>
        <xdr:cNvPr id="262" name="テキスト ボックス 261"/>
        <xdr:cNvSpPr txBox="1"/>
      </xdr:nvSpPr>
      <xdr:spPr>
        <a:xfrm>
          <a:off x="12623800"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3"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4220" cy="259080"/>
    <xdr:sp macro="" textlink="">
      <xdr:nvSpPr>
        <xdr:cNvPr id="264" name="テキスト ボックス 263"/>
        <xdr:cNvSpPr txBox="1"/>
      </xdr:nvSpPr>
      <xdr:spPr>
        <a:xfrm>
          <a:off x="15455900" y="10982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44220" cy="259080"/>
    <xdr:sp macro="" textlink="">
      <xdr:nvSpPr>
        <xdr:cNvPr id="265" name="テキスト ボックス 264"/>
        <xdr:cNvSpPr txBox="1"/>
      </xdr:nvSpPr>
      <xdr:spPr>
        <a:xfrm>
          <a:off x="14566900" y="10982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6" name="テキスト ボックス 265"/>
        <xdr:cNvSpPr txBox="1"/>
      </xdr:nvSpPr>
      <xdr:spPr>
        <a:xfrm>
          <a:off x="13677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44220" cy="259080"/>
    <xdr:sp macro="" textlink="">
      <xdr:nvSpPr>
        <xdr:cNvPr id="267" name="テキスト ボックス 266"/>
        <xdr:cNvSpPr txBox="1"/>
      </xdr:nvSpPr>
      <xdr:spPr>
        <a:xfrm>
          <a:off x="12784455" y="10982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124460</xdr:rowOff>
    </xdr:from>
    <xdr:ext cx="745490" cy="259080"/>
    <xdr:sp macro="" textlink="">
      <xdr:nvSpPr>
        <xdr:cNvPr id="269" name="その他該当値テキスト"/>
        <xdr:cNvSpPr txBox="1"/>
      </xdr:nvSpPr>
      <xdr:spPr>
        <a:xfrm>
          <a:off x="16584930" y="97256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5965" cy="259080"/>
    <xdr:sp macro="" textlink="">
      <xdr:nvSpPr>
        <xdr:cNvPr id="271" name="テキスト ボックス 270"/>
        <xdr:cNvSpPr txBox="1"/>
      </xdr:nvSpPr>
      <xdr:spPr>
        <a:xfrm>
          <a:off x="15290800" y="9763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129540</xdr:rowOff>
    </xdr:from>
    <xdr:to xmlns:xdr="http://schemas.openxmlformats.org/drawingml/2006/spreadsheetDrawing">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44450</xdr:rowOff>
    </xdr:from>
    <xdr:ext cx="762000" cy="259080"/>
    <xdr:sp macro="" textlink="">
      <xdr:nvSpPr>
        <xdr:cNvPr id="273" name="テキスト ボックス 272"/>
        <xdr:cNvSpPr txBox="1"/>
      </xdr:nvSpPr>
      <xdr:spPr>
        <a:xfrm>
          <a:off x="1440180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45720</xdr:rowOff>
    </xdr:from>
    <xdr:to xmlns:xdr="http://schemas.openxmlformats.org/drawingml/2006/spreadsheetDrawing">
      <xdr:col>69</xdr:col>
      <xdr:colOff>142875</xdr:colOff>
      <xdr:row>58</xdr:row>
      <xdr:rowOff>147320</xdr:rowOff>
    </xdr:to>
    <xdr:sp macro="" textlink="">
      <xdr:nvSpPr>
        <xdr:cNvPr id="274" name="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132080</xdr:rowOff>
    </xdr:from>
    <xdr:ext cx="744220" cy="251460"/>
    <xdr:sp macro="" textlink="">
      <xdr:nvSpPr>
        <xdr:cNvPr id="275" name="テキスト ボックス 274"/>
        <xdr:cNvSpPr txBox="1"/>
      </xdr:nvSpPr>
      <xdr:spPr>
        <a:xfrm>
          <a:off x="13512800" y="10076180"/>
          <a:ext cx="744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45720</xdr:rowOff>
    </xdr:from>
    <xdr:to xmlns:xdr="http://schemas.openxmlformats.org/drawingml/2006/spreadsheetDrawing">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132080</xdr:rowOff>
    </xdr:from>
    <xdr:ext cx="761365" cy="251460"/>
    <xdr:sp macro="" textlink="">
      <xdr:nvSpPr>
        <xdr:cNvPr id="277" name="テキスト ボックス 276"/>
        <xdr:cNvSpPr txBox="1"/>
      </xdr:nvSpPr>
      <xdr:spPr>
        <a:xfrm>
          <a:off x="12623800" y="100761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85030" y="5270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令和4年度は、</a:t>
          </a:r>
          <a:r>
            <a:rPr kumimoji="1" lang="ja-JP" altLang="en-US" sz="1300">
              <a:latin typeface="ＭＳ Ｐゴシック"/>
              <a:ea typeface="ＭＳ Ｐゴシック"/>
            </a:rPr>
            <a:t>前年度の新型コロナウイルスワクチン接種補助金等の国庫補助金の精算による返還額の増</a:t>
          </a:r>
          <a:r>
            <a:rPr kumimoji="1" lang="ja-JP" altLang="en-US" sz="1300">
              <a:latin typeface="ＭＳ Ｐゴシック"/>
              <a:ea typeface="ＭＳ Ｐゴシック"/>
            </a:rPr>
            <a:t>などにより、</a:t>
          </a:r>
          <a:r>
            <a:rPr kumimoji="1" lang="ja-JP" altLang="en-US" sz="1300">
              <a:latin typeface="ＭＳ Ｐゴシック"/>
              <a:ea typeface="ＭＳ Ｐゴシック"/>
            </a:rPr>
            <a:t>経常収支比率は前年度に比べ1.0ポイント増加した。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令和2年度に増加しているのは、</a:t>
          </a:r>
          <a:r>
            <a:rPr kumimoji="1" lang="ja-JP" altLang="ja-JP" sz="1300" b="0" i="0" baseline="0">
              <a:solidFill>
                <a:schemeClr val="dk1"/>
              </a:solidFill>
              <a:effectLst/>
              <a:latin typeface="ＭＳ Ｐゴシック"/>
              <a:ea typeface="ＭＳ Ｐゴシック"/>
              <a:cs typeface="+mn-cs"/>
            </a:rPr>
            <a:t>簡易水道事業会計と下水道事業会計が企業会計に移行し、他会計への補助が増えたことによる。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0670" cy="225425"/>
    <xdr:sp macro="" textlink="">
      <xdr:nvSpPr>
        <xdr:cNvPr id="289" name="テキスト ボックス 288"/>
        <xdr:cNvSpPr txBox="1"/>
      </xdr:nvSpPr>
      <xdr:spPr>
        <a:xfrm>
          <a:off x="12407900" y="5080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0220" cy="250190"/>
    <xdr:sp macro="" textlink="">
      <xdr:nvSpPr>
        <xdr:cNvPr id="291" name="テキスト ボックス 290"/>
        <xdr:cNvSpPr txBox="1"/>
      </xdr:nvSpPr>
      <xdr:spPr>
        <a:xfrm>
          <a:off x="11938000" y="7414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0220" cy="259080"/>
    <xdr:sp macro="" textlink="">
      <xdr:nvSpPr>
        <xdr:cNvPr id="293" name="テキスト ボックス 292"/>
        <xdr:cNvSpPr txBox="1"/>
      </xdr:nvSpPr>
      <xdr:spPr>
        <a:xfrm>
          <a:off x="11938000" y="7033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0220" cy="259080"/>
    <xdr:sp macro="" textlink="">
      <xdr:nvSpPr>
        <xdr:cNvPr id="295" name="テキスト ボックス 294"/>
        <xdr:cNvSpPr txBox="1"/>
      </xdr:nvSpPr>
      <xdr:spPr>
        <a:xfrm>
          <a:off x="11938000" y="6652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0220" cy="250190"/>
    <xdr:sp macro="" textlink="">
      <xdr:nvSpPr>
        <xdr:cNvPr id="297" name="テキスト ボックス 296"/>
        <xdr:cNvSpPr txBox="1"/>
      </xdr:nvSpPr>
      <xdr:spPr>
        <a:xfrm>
          <a:off x="11938000" y="6271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0220" cy="259080"/>
    <xdr:sp macro="" textlink="">
      <xdr:nvSpPr>
        <xdr:cNvPr id="299" name="テキスト ボックス 298"/>
        <xdr:cNvSpPr txBox="1"/>
      </xdr:nvSpPr>
      <xdr:spPr>
        <a:xfrm>
          <a:off x="11938000" y="5890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0220" cy="259080"/>
    <xdr:sp macro="" textlink="">
      <xdr:nvSpPr>
        <xdr:cNvPr id="301" name="テキスト ボックス 300"/>
        <xdr:cNvSpPr txBox="1"/>
      </xdr:nvSpPr>
      <xdr:spPr>
        <a:xfrm>
          <a:off x="11938000" y="5509260"/>
          <a:ext cx="490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149860</xdr:rowOff>
    </xdr:from>
    <xdr:to xmlns:xdr="http://schemas.openxmlformats.org/drawingml/2006/spreadsheetDrawing">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19050</xdr:rowOff>
    </xdr:from>
    <xdr:ext cx="745490" cy="250190"/>
    <xdr:sp macro="" textlink="">
      <xdr:nvSpPr>
        <xdr:cNvPr id="305" name="補助費等最小値テキスト"/>
        <xdr:cNvSpPr txBox="1"/>
      </xdr:nvSpPr>
      <xdr:spPr>
        <a:xfrm>
          <a:off x="16584930" y="6877050"/>
          <a:ext cx="745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46990</xdr:rowOff>
    </xdr:from>
    <xdr:to xmlns:xdr="http://schemas.openxmlformats.org/drawingml/2006/spreadsheetDrawing">
      <xdr:col>82</xdr:col>
      <xdr:colOff>182880</xdr:colOff>
      <xdr:row>40</xdr:row>
      <xdr:rowOff>46990</xdr:rowOff>
    </xdr:to>
    <xdr:cxnSp macro="">
      <xdr:nvCxnSpPr>
        <xdr:cNvPr id="306" name="直線コネクタ 305"/>
        <xdr:cNvCxnSpPr/>
      </xdr:nvCxnSpPr>
      <xdr:spPr>
        <a:xfrm>
          <a:off x="16421100" y="69049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64770</xdr:rowOff>
    </xdr:from>
    <xdr:ext cx="745490" cy="250190"/>
    <xdr:sp macro="" textlink="">
      <xdr:nvSpPr>
        <xdr:cNvPr id="307" name="補助費等最大値テキスト"/>
        <xdr:cNvSpPr txBox="1"/>
      </xdr:nvSpPr>
      <xdr:spPr>
        <a:xfrm>
          <a:off x="16584930" y="5551170"/>
          <a:ext cx="745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149860</xdr:rowOff>
    </xdr:from>
    <xdr:to xmlns:xdr="http://schemas.openxmlformats.org/drawingml/2006/spreadsheetDrawing">
      <xdr:col>82</xdr:col>
      <xdr:colOff>182880</xdr:colOff>
      <xdr:row>33</xdr:row>
      <xdr:rowOff>149860</xdr:rowOff>
    </xdr:to>
    <xdr:cxnSp macro="">
      <xdr:nvCxnSpPr>
        <xdr:cNvPr id="308" name="直線コネクタ 307"/>
        <xdr:cNvCxnSpPr/>
      </xdr:nvCxnSpPr>
      <xdr:spPr>
        <a:xfrm>
          <a:off x="16421100" y="5807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66040</xdr:rowOff>
    </xdr:from>
    <xdr:to xmlns:xdr="http://schemas.openxmlformats.org/drawingml/2006/spreadsheetDrawing">
      <xdr:col>82</xdr:col>
      <xdr:colOff>107950</xdr:colOff>
      <xdr:row>35</xdr:row>
      <xdr:rowOff>104140</xdr:rowOff>
    </xdr:to>
    <xdr:cxnSp macro="">
      <xdr:nvCxnSpPr>
        <xdr:cNvPr id="309" name="直線コネクタ 308"/>
        <xdr:cNvCxnSpPr/>
      </xdr:nvCxnSpPr>
      <xdr:spPr>
        <a:xfrm>
          <a:off x="15671800" y="60667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113030</xdr:rowOff>
    </xdr:from>
    <xdr:ext cx="745490" cy="259080"/>
    <xdr:sp macro="" textlink="">
      <xdr:nvSpPr>
        <xdr:cNvPr id="310" name="補助費等平均値テキスト"/>
        <xdr:cNvSpPr txBox="1"/>
      </xdr:nvSpPr>
      <xdr:spPr>
        <a:xfrm>
          <a:off x="16584930" y="6113780"/>
          <a:ext cx="7454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140970</xdr:rowOff>
    </xdr:from>
    <xdr:to xmlns:xdr="http://schemas.openxmlformats.org/drawingml/2006/spreadsheetDrawing">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66040</xdr:rowOff>
    </xdr:from>
    <xdr:to xmlns:xdr="http://schemas.openxmlformats.org/drawingml/2006/spreadsheetDrawing">
      <xdr:col>78</xdr:col>
      <xdr:colOff>69850</xdr:colOff>
      <xdr:row>35</xdr:row>
      <xdr:rowOff>161290</xdr:rowOff>
    </xdr:to>
    <xdr:cxnSp macro="">
      <xdr:nvCxnSpPr>
        <xdr:cNvPr id="312" name="直線コネクタ 311"/>
        <xdr:cNvCxnSpPr/>
      </xdr:nvCxnSpPr>
      <xdr:spPr>
        <a:xfrm flipV="1">
          <a:off x="14782800" y="606679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121920</xdr:rowOff>
    </xdr:from>
    <xdr:to xmlns:xdr="http://schemas.openxmlformats.org/drawingml/2006/spreadsheetDrawing">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36830</xdr:rowOff>
    </xdr:from>
    <xdr:ext cx="735965" cy="259080"/>
    <xdr:sp macro="" textlink="">
      <xdr:nvSpPr>
        <xdr:cNvPr id="314" name="テキスト ボックス 313"/>
        <xdr:cNvSpPr txBox="1"/>
      </xdr:nvSpPr>
      <xdr:spPr>
        <a:xfrm>
          <a:off x="15290800" y="62090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168910</xdr:rowOff>
    </xdr:from>
    <xdr:to xmlns:xdr="http://schemas.openxmlformats.org/drawingml/2006/spreadsheetDrawing">
      <xdr:col>73</xdr:col>
      <xdr:colOff>180975</xdr:colOff>
      <xdr:row>35</xdr:row>
      <xdr:rowOff>161290</xdr:rowOff>
    </xdr:to>
    <xdr:cxnSp macro="">
      <xdr:nvCxnSpPr>
        <xdr:cNvPr id="315" name="直線コネクタ 314"/>
        <xdr:cNvCxnSpPr/>
      </xdr:nvCxnSpPr>
      <xdr:spPr>
        <a:xfrm>
          <a:off x="13893800" y="599821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167640</xdr:rowOff>
    </xdr:from>
    <xdr:to xmlns:xdr="http://schemas.openxmlformats.org/drawingml/2006/spreadsheetDrawing">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82550</xdr:rowOff>
    </xdr:from>
    <xdr:ext cx="762000" cy="259080"/>
    <xdr:sp macro="" textlink="">
      <xdr:nvSpPr>
        <xdr:cNvPr id="317" name="テキスト ボックス 316"/>
        <xdr:cNvSpPr txBox="1"/>
      </xdr:nvSpPr>
      <xdr:spPr>
        <a:xfrm>
          <a:off x="144018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168910</xdr:rowOff>
    </xdr:from>
    <xdr:to xmlns:xdr="http://schemas.openxmlformats.org/drawingml/2006/spreadsheetDrawing">
      <xdr:col>69</xdr:col>
      <xdr:colOff>92075</xdr:colOff>
      <xdr:row>35</xdr:row>
      <xdr:rowOff>8890</xdr:rowOff>
    </xdr:to>
    <xdr:cxnSp macro="">
      <xdr:nvCxnSpPr>
        <xdr:cNvPr id="318" name="直線コネクタ 317"/>
        <xdr:cNvCxnSpPr/>
      </xdr:nvCxnSpPr>
      <xdr:spPr>
        <a:xfrm flipV="1">
          <a:off x="13004800" y="59982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121920</xdr:rowOff>
    </xdr:from>
    <xdr:to xmlns:xdr="http://schemas.openxmlformats.org/drawingml/2006/spreadsheetDrawing">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36830</xdr:rowOff>
    </xdr:from>
    <xdr:ext cx="744220" cy="259080"/>
    <xdr:sp macro="" textlink="">
      <xdr:nvSpPr>
        <xdr:cNvPr id="320" name="テキスト ボックス 319"/>
        <xdr:cNvSpPr txBox="1"/>
      </xdr:nvSpPr>
      <xdr:spPr>
        <a:xfrm>
          <a:off x="13512800" y="620903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99060</xdr:rowOff>
    </xdr:from>
    <xdr:to xmlns:xdr="http://schemas.openxmlformats.org/drawingml/2006/spreadsheetDrawing">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13970</xdr:rowOff>
    </xdr:from>
    <xdr:ext cx="761365" cy="259080"/>
    <xdr:sp macro="" textlink="">
      <xdr:nvSpPr>
        <xdr:cNvPr id="322" name="テキスト ボックス 321"/>
        <xdr:cNvSpPr txBox="1"/>
      </xdr:nvSpPr>
      <xdr:spPr>
        <a:xfrm>
          <a:off x="12623800" y="6186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4220" cy="259080"/>
    <xdr:sp macro="" textlink="">
      <xdr:nvSpPr>
        <xdr:cNvPr id="324" name="テキスト ボックス 323"/>
        <xdr:cNvSpPr txBox="1"/>
      </xdr:nvSpPr>
      <xdr:spPr>
        <a:xfrm>
          <a:off x="15455900" y="7553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44220" cy="259080"/>
    <xdr:sp macro="" textlink="">
      <xdr:nvSpPr>
        <xdr:cNvPr id="325" name="テキスト ボックス 324"/>
        <xdr:cNvSpPr txBox="1"/>
      </xdr:nvSpPr>
      <xdr:spPr>
        <a:xfrm>
          <a:off x="14566900" y="7553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3677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44220" cy="259080"/>
    <xdr:sp macro="" textlink="">
      <xdr:nvSpPr>
        <xdr:cNvPr id="327" name="テキスト ボックス 326"/>
        <xdr:cNvSpPr txBox="1"/>
      </xdr:nvSpPr>
      <xdr:spPr>
        <a:xfrm>
          <a:off x="12784455" y="7553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53340</xdr:rowOff>
    </xdr:from>
    <xdr:to xmlns:xdr="http://schemas.openxmlformats.org/drawingml/2006/spreadsheetDrawing">
      <xdr:col>82</xdr:col>
      <xdr:colOff>158750</xdr:colOff>
      <xdr:row>35</xdr:row>
      <xdr:rowOff>154940</xdr:rowOff>
    </xdr:to>
    <xdr:sp macro="" textlink="">
      <xdr:nvSpPr>
        <xdr:cNvPr id="328" name="楕円 327"/>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69850</xdr:rowOff>
    </xdr:from>
    <xdr:ext cx="745490" cy="259080"/>
    <xdr:sp macro="" textlink="">
      <xdr:nvSpPr>
        <xdr:cNvPr id="329" name="補助費等該当値テキスト"/>
        <xdr:cNvSpPr txBox="1"/>
      </xdr:nvSpPr>
      <xdr:spPr>
        <a:xfrm>
          <a:off x="16584930" y="589915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15240</xdr:rowOff>
    </xdr:from>
    <xdr:to xmlns:xdr="http://schemas.openxmlformats.org/drawingml/2006/spreadsheetDrawing">
      <xdr:col>78</xdr:col>
      <xdr:colOff>120650</xdr:colOff>
      <xdr:row>35</xdr:row>
      <xdr:rowOff>116840</xdr:rowOff>
    </xdr:to>
    <xdr:sp macro="" textlink="">
      <xdr:nvSpPr>
        <xdr:cNvPr id="330" name="楕円 329"/>
        <xdr:cNvSpPr/>
      </xdr:nvSpPr>
      <xdr:spPr>
        <a:xfrm>
          <a:off x="15621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127000</xdr:rowOff>
    </xdr:from>
    <xdr:ext cx="735965" cy="259080"/>
    <xdr:sp macro="" textlink="">
      <xdr:nvSpPr>
        <xdr:cNvPr id="331" name="テキスト ボックス 330"/>
        <xdr:cNvSpPr txBox="1"/>
      </xdr:nvSpPr>
      <xdr:spPr>
        <a:xfrm>
          <a:off x="15290800" y="5784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110490</xdr:rowOff>
    </xdr:from>
    <xdr:to xmlns:xdr="http://schemas.openxmlformats.org/drawingml/2006/spreadsheetDrawing">
      <xdr:col>74</xdr:col>
      <xdr:colOff>31750</xdr:colOff>
      <xdr:row>36</xdr:row>
      <xdr:rowOff>40640</xdr:rowOff>
    </xdr:to>
    <xdr:sp macro="" textlink="">
      <xdr:nvSpPr>
        <xdr:cNvPr id="332" name="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50800</xdr:rowOff>
    </xdr:from>
    <xdr:ext cx="762000" cy="259080"/>
    <xdr:sp macro="" textlink="">
      <xdr:nvSpPr>
        <xdr:cNvPr id="333" name="テキスト ボックス 332"/>
        <xdr:cNvSpPr txBox="1"/>
      </xdr:nvSpPr>
      <xdr:spPr>
        <a:xfrm>
          <a:off x="14401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118110</xdr:rowOff>
    </xdr:from>
    <xdr:to xmlns:xdr="http://schemas.openxmlformats.org/drawingml/2006/spreadsheetDrawing">
      <xdr:col>69</xdr:col>
      <xdr:colOff>142875</xdr:colOff>
      <xdr:row>35</xdr:row>
      <xdr:rowOff>48260</xdr:rowOff>
    </xdr:to>
    <xdr:sp macro="" textlink="">
      <xdr:nvSpPr>
        <xdr:cNvPr id="334" name="楕円 333"/>
        <xdr:cNvSpPr/>
      </xdr:nvSpPr>
      <xdr:spPr>
        <a:xfrm>
          <a:off x="13843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58420</xdr:rowOff>
    </xdr:from>
    <xdr:ext cx="744220" cy="259080"/>
    <xdr:sp macro="" textlink="">
      <xdr:nvSpPr>
        <xdr:cNvPr id="335" name="テキスト ボックス 334"/>
        <xdr:cNvSpPr txBox="1"/>
      </xdr:nvSpPr>
      <xdr:spPr>
        <a:xfrm>
          <a:off x="13512800" y="571627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129540</xdr:rowOff>
    </xdr:from>
    <xdr:to xmlns:xdr="http://schemas.openxmlformats.org/drawingml/2006/spreadsheetDrawing">
      <xdr:col>65</xdr:col>
      <xdr:colOff>53975</xdr:colOff>
      <xdr:row>35</xdr:row>
      <xdr:rowOff>59690</xdr:rowOff>
    </xdr:to>
    <xdr:sp macro="" textlink="">
      <xdr:nvSpPr>
        <xdr:cNvPr id="336" name="楕円 335"/>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69850</xdr:rowOff>
    </xdr:from>
    <xdr:ext cx="761365" cy="259080"/>
    <xdr:sp macro="" textlink="">
      <xdr:nvSpPr>
        <xdr:cNvPr id="337" name="テキスト ボックス 336"/>
        <xdr:cNvSpPr txBox="1"/>
      </xdr:nvSpPr>
      <xdr:spPr>
        <a:xfrm>
          <a:off x="12623800" y="572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62000" y="11557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83530" y="11620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83530" y="11811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62000" y="12128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778500" y="12128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公債費に係る経常収支比率は類似団体平均に比べ低い。</a:t>
          </a:r>
          <a:endParaRPr kumimoji="1" lang="ja-JP" altLang="en-US" sz="1300">
            <a:latin typeface="ＭＳ Ｐゴシック"/>
            <a:ea typeface="ＭＳ Ｐゴシック"/>
          </a:endParaRPr>
        </a:p>
        <a:p>
          <a:r>
            <a:rPr kumimoji="1" lang="ja-JP" altLang="en-US" sz="1300">
              <a:latin typeface="ＭＳ Ｐゴシック"/>
              <a:ea typeface="ＭＳ Ｐゴシック"/>
            </a:rPr>
            <a:t>　地方債の償還が進んでいることからここ数年は減少傾向にあるが、</a:t>
          </a:r>
          <a:r>
            <a:rPr kumimoji="1" lang="ja-JP" altLang="ja-JP" sz="1300" b="0" i="0" baseline="0">
              <a:solidFill>
                <a:schemeClr val="dk1"/>
              </a:solidFill>
              <a:effectLst/>
              <a:latin typeface="ＭＳ Ｐゴシック"/>
              <a:ea typeface="ＭＳ Ｐゴシック"/>
              <a:cs typeface="+mn-cs"/>
            </a:rPr>
            <a:t>今後、大型建設事業に係る地方債の元金償還開始が予定されていることから、償還額の平準化に努め、公債費の急激な上昇を抑えるよう努める。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0670" cy="225425"/>
    <xdr:sp macro="" textlink="">
      <xdr:nvSpPr>
        <xdr:cNvPr id="349" name="テキスト ボックス 348"/>
        <xdr:cNvSpPr txBox="1"/>
      </xdr:nvSpPr>
      <xdr:spPr>
        <a:xfrm>
          <a:off x="723900" y="11938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62000" y="1441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0220" cy="250190"/>
    <xdr:sp macro="" textlink="">
      <xdr:nvSpPr>
        <xdr:cNvPr id="351" name="テキスト ボックス 350"/>
        <xdr:cNvSpPr txBox="1"/>
      </xdr:nvSpPr>
      <xdr:spPr>
        <a:xfrm>
          <a:off x="254000" y="14272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62000" y="139573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0220" cy="250190"/>
    <xdr:sp macro="" textlink="">
      <xdr:nvSpPr>
        <xdr:cNvPr id="353" name="テキスト ボックス 352"/>
        <xdr:cNvSpPr txBox="1"/>
      </xdr:nvSpPr>
      <xdr:spPr>
        <a:xfrm>
          <a:off x="254000" y="138150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62000" y="135001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0220" cy="250190"/>
    <xdr:sp macro="" textlink="">
      <xdr:nvSpPr>
        <xdr:cNvPr id="355" name="テキスト ボックス 354"/>
        <xdr:cNvSpPr txBox="1"/>
      </xdr:nvSpPr>
      <xdr:spPr>
        <a:xfrm>
          <a:off x="254000" y="133578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62000" y="130429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0220" cy="250190"/>
    <xdr:sp macro="" textlink="">
      <xdr:nvSpPr>
        <xdr:cNvPr id="357" name="テキスト ボックス 356"/>
        <xdr:cNvSpPr txBox="1"/>
      </xdr:nvSpPr>
      <xdr:spPr>
        <a:xfrm>
          <a:off x="254000" y="129006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62000" y="125857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0220" cy="250190"/>
    <xdr:sp macro="" textlink="">
      <xdr:nvSpPr>
        <xdr:cNvPr id="359" name="テキスト ボックス 358"/>
        <xdr:cNvSpPr txBox="1"/>
      </xdr:nvSpPr>
      <xdr:spPr>
        <a:xfrm>
          <a:off x="254000" y="124434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62000" y="12128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62000" y="12128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86360</xdr:rowOff>
    </xdr:from>
    <xdr:to xmlns:xdr="http://schemas.openxmlformats.org/drawingml/2006/spreadsheetDrawing">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62230</xdr:rowOff>
    </xdr:from>
    <xdr:ext cx="761365" cy="259080"/>
    <xdr:sp macro="" textlink="">
      <xdr:nvSpPr>
        <xdr:cNvPr id="363" name="公債費最小値テキスト"/>
        <xdr:cNvSpPr txBox="1"/>
      </xdr:nvSpPr>
      <xdr:spPr>
        <a:xfrm>
          <a:off x="4914900" y="13778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90170</xdr:rowOff>
    </xdr:from>
    <xdr:to xmlns:xdr="http://schemas.openxmlformats.org/drawingml/2006/spreadsheetDrawing">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635</xdr:rowOff>
    </xdr:from>
    <xdr:ext cx="761365" cy="259080"/>
    <xdr:sp macro="" textlink="">
      <xdr:nvSpPr>
        <xdr:cNvPr id="365" name="公債費最大値テキスト"/>
        <xdr:cNvSpPr txBox="1"/>
      </xdr:nvSpPr>
      <xdr:spPr>
        <a:xfrm>
          <a:off x="4914900" y="12516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86360</xdr:rowOff>
    </xdr:from>
    <xdr:to xmlns:xdr="http://schemas.openxmlformats.org/drawingml/2006/spreadsheetDrawing">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158750</xdr:rowOff>
    </xdr:from>
    <xdr:to xmlns:xdr="http://schemas.openxmlformats.org/drawingml/2006/spreadsheetDrawing">
      <xdr:col>24</xdr:col>
      <xdr:colOff>25400</xdr:colOff>
      <xdr:row>77</xdr:row>
      <xdr:rowOff>6350</xdr:rowOff>
    </xdr:to>
    <xdr:cxnSp macro="">
      <xdr:nvCxnSpPr>
        <xdr:cNvPr id="367" name="直線コネクタ 366"/>
        <xdr:cNvCxnSpPr/>
      </xdr:nvCxnSpPr>
      <xdr:spPr>
        <a:xfrm flipV="1">
          <a:off x="3983355" y="13188950"/>
          <a:ext cx="84264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82550</xdr:rowOff>
    </xdr:from>
    <xdr:ext cx="761365" cy="259080"/>
    <xdr:sp macro="" textlink="">
      <xdr:nvSpPr>
        <xdr:cNvPr id="368" name="公債費平均値テキスト"/>
        <xdr:cNvSpPr txBox="1"/>
      </xdr:nvSpPr>
      <xdr:spPr>
        <a:xfrm>
          <a:off x="4914900" y="132842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6350</xdr:rowOff>
    </xdr:from>
    <xdr:to xmlns:xdr="http://schemas.openxmlformats.org/drawingml/2006/spreadsheetDrawing">
      <xdr:col>19</xdr:col>
      <xdr:colOff>182880</xdr:colOff>
      <xdr:row>77</xdr:row>
      <xdr:rowOff>74930</xdr:rowOff>
    </xdr:to>
    <xdr:cxnSp macro="">
      <xdr:nvCxnSpPr>
        <xdr:cNvPr id="370" name="直線コネクタ 369"/>
        <xdr:cNvCxnSpPr/>
      </xdr:nvCxnSpPr>
      <xdr:spPr>
        <a:xfrm flipV="1">
          <a:off x="3098800" y="13208000"/>
          <a:ext cx="88455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18820" cy="259080"/>
    <xdr:sp macro="" textlink="">
      <xdr:nvSpPr>
        <xdr:cNvPr id="372" name="テキスト ボックス 371"/>
        <xdr:cNvSpPr txBox="1"/>
      </xdr:nvSpPr>
      <xdr:spPr>
        <a:xfrm>
          <a:off x="3606800" y="13361670"/>
          <a:ext cx="718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74930</xdr:rowOff>
    </xdr:from>
    <xdr:to xmlns:xdr="http://schemas.openxmlformats.org/drawingml/2006/spreadsheetDrawing">
      <xdr:col>15</xdr:col>
      <xdr:colOff>98425</xdr:colOff>
      <xdr:row>77</xdr:row>
      <xdr:rowOff>101600</xdr:rowOff>
    </xdr:to>
    <xdr:cxnSp macro="">
      <xdr:nvCxnSpPr>
        <xdr:cNvPr id="373" name="直線コネクタ 372"/>
        <xdr:cNvCxnSpPr/>
      </xdr:nvCxnSpPr>
      <xdr:spPr>
        <a:xfrm flipV="1">
          <a:off x="2209800" y="132765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119380</xdr:rowOff>
    </xdr:from>
    <xdr:to xmlns:xdr="http://schemas.openxmlformats.org/drawingml/2006/spreadsheetDrawing">
      <xdr:col>15</xdr:col>
      <xdr:colOff>149225</xdr:colOff>
      <xdr:row>78</xdr:row>
      <xdr:rowOff>49530</xdr:rowOff>
    </xdr:to>
    <xdr:sp macro="" textlink="">
      <xdr:nvSpPr>
        <xdr:cNvPr id="374" name="フローチャート: 判断 373"/>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34290</xdr:rowOff>
    </xdr:from>
    <xdr:ext cx="761365" cy="259080"/>
    <xdr:sp macro="" textlink="">
      <xdr:nvSpPr>
        <xdr:cNvPr id="375" name="テキスト ボックス 374"/>
        <xdr:cNvSpPr txBox="1"/>
      </xdr:nvSpPr>
      <xdr:spPr>
        <a:xfrm>
          <a:off x="2717800" y="13407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92710</xdr:rowOff>
    </xdr:from>
    <xdr:to xmlns:xdr="http://schemas.openxmlformats.org/drawingml/2006/spreadsheetDrawing">
      <xdr:col>11</xdr:col>
      <xdr:colOff>9525</xdr:colOff>
      <xdr:row>77</xdr:row>
      <xdr:rowOff>101600</xdr:rowOff>
    </xdr:to>
    <xdr:cxnSp macro="">
      <xdr:nvCxnSpPr>
        <xdr:cNvPr id="376" name="直線コネクタ 375"/>
        <xdr:cNvCxnSpPr/>
      </xdr:nvCxnSpPr>
      <xdr:spPr>
        <a:xfrm>
          <a:off x="1320800" y="132943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119380</xdr:rowOff>
    </xdr:from>
    <xdr:to xmlns:xdr="http://schemas.openxmlformats.org/drawingml/2006/spreadsheetDrawing">
      <xdr:col>11</xdr:col>
      <xdr:colOff>60325</xdr:colOff>
      <xdr:row>78</xdr:row>
      <xdr:rowOff>49530</xdr:rowOff>
    </xdr:to>
    <xdr:sp macro="" textlink="">
      <xdr:nvSpPr>
        <xdr:cNvPr id="377" name="フローチャート: 判断 376"/>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34290</xdr:rowOff>
    </xdr:from>
    <xdr:ext cx="744220" cy="259080"/>
    <xdr:sp macro="" textlink="">
      <xdr:nvSpPr>
        <xdr:cNvPr id="378" name="テキスト ボックス 377"/>
        <xdr:cNvSpPr txBox="1"/>
      </xdr:nvSpPr>
      <xdr:spPr>
        <a:xfrm>
          <a:off x="1828800" y="1340739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9" name="フローチャート: 判断 378"/>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43585" cy="259080"/>
    <xdr:sp macro="" textlink="">
      <xdr:nvSpPr>
        <xdr:cNvPr id="380" name="テキスト ボックス 379"/>
        <xdr:cNvSpPr txBox="1"/>
      </xdr:nvSpPr>
      <xdr:spPr>
        <a:xfrm>
          <a:off x="939800" y="1339850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610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44220" cy="259080"/>
    <xdr:sp macro="" textlink="">
      <xdr:nvSpPr>
        <xdr:cNvPr id="383" name="テキスト ボックス 382"/>
        <xdr:cNvSpPr txBox="1"/>
      </xdr:nvSpPr>
      <xdr:spPr>
        <a:xfrm>
          <a:off x="2882900" y="14411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45490" cy="259080"/>
    <xdr:sp macro="" textlink="">
      <xdr:nvSpPr>
        <xdr:cNvPr id="384" name="テキスト ボックス 383"/>
        <xdr:cNvSpPr txBox="1"/>
      </xdr:nvSpPr>
      <xdr:spPr>
        <a:xfrm>
          <a:off x="1983105"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104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86" name="楕円 385"/>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124460</xdr:rowOff>
    </xdr:from>
    <xdr:ext cx="761365" cy="259080"/>
    <xdr:sp macro="" textlink="">
      <xdr:nvSpPr>
        <xdr:cNvPr id="387" name="公債費該当値テキスト"/>
        <xdr:cNvSpPr txBox="1"/>
      </xdr:nvSpPr>
      <xdr:spPr>
        <a:xfrm>
          <a:off x="4914900" y="12983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126365</xdr:rowOff>
    </xdr:from>
    <xdr:to xmlns:xdr="http://schemas.openxmlformats.org/drawingml/2006/spreadsheetDrawing">
      <xdr:col>20</xdr:col>
      <xdr:colOff>38100</xdr:colOff>
      <xdr:row>77</xdr:row>
      <xdr:rowOff>56515</xdr:rowOff>
    </xdr:to>
    <xdr:sp macro="" textlink="">
      <xdr:nvSpPr>
        <xdr:cNvPr id="388" name="楕円 387"/>
        <xdr:cNvSpPr/>
      </xdr:nvSpPr>
      <xdr:spPr>
        <a:xfrm>
          <a:off x="3937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66675</xdr:rowOff>
    </xdr:from>
    <xdr:ext cx="718820" cy="248285"/>
    <xdr:sp macro="" textlink="">
      <xdr:nvSpPr>
        <xdr:cNvPr id="389" name="テキスト ボックス 388"/>
        <xdr:cNvSpPr txBox="1"/>
      </xdr:nvSpPr>
      <xdr:spPr>
        <a:xfrm>
          <a:off x="3606800" y="12925425"/>
          <a:ext cx="718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90" name="楕円 389"/>
        <xdr:cNvSpPr/>
      </xdr:nvSpPr>
      <xdr:spPr>
        <a:xfrm>
          <a:off x="3048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1365" cy="248285"/>
    <xdr:sp macro="" textlink="">
      <xdr:nvSpPr>
        <xdr:cNvPr id="391" name="テキスト ボックス 390"/>
        <xdr:cNvSpPr txBox="1"/>
      </xdr:nvSpPr>
      <xdr:spPr>
        <a:xfrm>
          <a:off x="2717800" y="1299400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50800</xdr:rowOff>
    </xdr:from>
    <xdr:to xmlns:xdr="http://schemas.openxmlformats.org/drawingml/2006/spreadsheetDrawing">
      <xdr:col>11</xdr:col>
      <xdr:colOff>60325</xdr:colOff>
      <xdr:row>77</xdr:row>
      <xdr:rowOff>152400</xdr:rowOff>
    </xdr:to>
    <xdr:sp macro="" textlink="">
      <xdr:nvSpPr>
        <xdr:cNvPr id="392" name="楕円 391"/>
        <xdr:cNvSpPr/>
      </xdr:nvSpPr>
      <xdr:spPr>
        <a:xfrm>
          <a:off x="2159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162560</xdr:rowOff>
    </xdr:from>
    <xdr:ext cx="744220" cy="259080"/>
    <xdr:sp macro="" textlink="">
      <xdr:nvSpPr>
        <xdr:cNvPr id="393" name="テキスト ボックス 392"/>
        <xdr:cNvSpPr txBox="1"/>
      </xdr:nvSpPr>
      <xdr:spPr>
        <a:xfrm>
          <a:off x="1828800" y="1302131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41910</xdr:rowOff>
    </xdr:from>
    <xdr:to xmlns:xdr="http://schemas.openxmlformats.org/drawingml/2006/spreadsheetDrawing">
      <xdr:col>6</xdr:col>
      <xdr:colOff>171450</xdr:colOff>
      <xdr:row>77</xdr:row>
      <xdr:rowOff>143510</xdr:rowOff>
    </xdr:to>
    <xdr:sp macro="" textlink="">
      <xdr:nvSpPr>
        <xdr:cNvPr id="394" name="楕円 393"/>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153670</xdr:rowOff>
    </xdr:from>
    <xdr:ext cx="743585" cy="259080"/>
    <xdr:sp macro="" textlink="">
      <xdr:nvSpPr>
        <xdr:cNvPr id="395" name="テキスト ボックス 394"/>
        <xdr:cNvSpPr txBox="1"/>
      </xdr:nvSpPr>
      <xdr:spPr>
        <a:xfrm>
          <a:off x="939800" y="1301242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85030" y="12128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公債費以外に係る経常収支比率は、類似団体平均と比べ依然として高い状況が続いているが、微減している。</a:t>
          </a:r>
          <a:r>
            <a:rPr kumimoji="1" lang="ja-JP" altLang="ja-JP"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今後</a:t>
          </a:r>
          <a:r>
            <a:rPr kumimoji="1" lang="ja-JP" altLang="ja-JP" sz="1300" b="0" i="0" baseline="0">
              <a:solidFill>
                <a:sysClr val="windowText" lastClr="000000"/>
              </a:solidFill>
              <a:effectLst/>
              <a:latin typeface="ＭＳ Ｐゴシック"/>
              <a:ea typeface="ＭＳ Ｐゴシック"/>
              <a:cs typeface="+mn-cs"/>
            </a:rPr>
            <a:t>も</a:t>
          </a:r>
          <a:r>
            <a:rPr kumimoji="1" lang="ja-JP" altLang="ja-JP" sz="1300" b="0" i="0" baseline="0">
              <a:solidFill>
                <a:sysClr val="windowText" lastClr="000000"/>
              </a:solidFill>
              <a:effectLst/>
              <a:latin typeface="ＭＳ Ｐゴシック"/>
              <a:ea typeface="ＭＳ Ｐゴシック"/>
              <a:cs typeface="+mn-cs"/>
            </a:rPr>
            <a:t>大野市行政改革推進プラン2021</a:t>
          </a:r>
          <a:r>
            <a:rPr kumimoji="1" lang="ja-JP" altLang="ja-JP" sz="1300" b="0" i="0" baseline="0">
              <a:solidFill>
                <a:sysClr val="windowText" lastClr="000000"/>
              </a:solidFill>
              <a:effectLst/>
              <a:latin typeface="ＭＳ Ｐゴシック"/>
              <a:ea typeface="ＭＳ Ｐゴシック"/>
              <a:cs typeface="+mn-cs"/>
            </a:rPr>
            <a:t>に</a:t>
          </a:r>
          <a:r>
            <a:rPr kumimoji="1" lang="ja-JP" altLang="ja-JP" sz="1300" b="0" i="0" baseline="0">
              <a:solidFill>
                <a:schemeClr val="dk1"/>
              </a:solidFill>
              <a:effectLst/>
              <a:latin typeface="ＭＳ Ｐゴシック"/>
              <a:ea typeface="ＭＳ Ｐゴシック"/>
              <a:cs typeface="+mn-cs"/>
            </a:rPr>
            <a:t>基づき、経常経費の削減を図る。</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なお、令和3年度に減少しているのは、新型コルナウィルス感染症の影響で</a:t>
          </a:r>
          <a:r>
            <a:rPr kumimoji="1" lang="ja-JP" altLang="en-US" sz="1300">
              <a:latin typeface="ＭＳ Ｐゴシック"/>
              <a:ea typeface="ＭＳ Ｐゴシック"/>
            </a:rPr>
            <a:t>事業を縮小したことや</a:t>
          </a:r>
          <a:r>
            <a:rPr kumimoji="1" lang="ja-JP" altLang="en-US" sz="1300">
              <a:latin typeface="ＭＳ Ｐゴシック"/>
              <a:ea typeface="ＭＳ Ｐゴシック"/>
            </a:rPr>
            <a:t>施設の利用を制限したことなどによる。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0670" cy="225425"/>
    <xdr:sp macro="" textlink="">
      <xdr:nvSpPr>
        <xdr:cNvPr id="407" name="テキスト ボックス 406"/>
        <xdr:cNvSpPr txBox="1"/>
      </xdr:nvSpPr>
      <xdr:spPr>
        <a:xfrm>
          <a:off x="12407900" y="11938000"/>
          <a:ext cx="280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0220" cy="250190"/>
    <xdr:sp macro="" textlink="">
      <xdr:nvSpPr>
        <xdr:cNvPr id="409" name="テキスト ボックス 408"/>
        <xdr:cNvSpPr txBox="1"/>
      </xdr:nvSpPr>
      <xdr:spPr>
        <a:xfrm>
          <a:off x="11938000" y="14272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0220" cy="250190"/>
    <xdr:sp macro="" textlink="">
      <xdr:nvSpPr>
        <xdr:cNvPr id="411" name="テキスト ボックス 410"/>
        <xdr:cNvSpPr txBox="1"/>
      </xdr:nvSpPr>
      <xdr:spPr>
        <a:xfrm>
          <a:off x="11938000" y="138150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0220" cy="250190"/>
    <xdr:sp macro="" textlink="">
      <xdr:nvSpPr>
        <xdr:cNvPr id="413" name="テキスト ボックス 412"/>
        <xdr:cNvSpPr txBox="1"/>
      </xdr:nvSpPr>
      <xdr:spPr>
        <a:xfrm>
          <a:off x="11938000" y="133578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0220" cy="250190"/>
    <xdr:sp macro="" textlink="">
      <xdr:nvSpPr>
        <xdr:cNvPr id="415" name="テキスト ボックス 414"/>
        <xdr:cNvSpPr txBox="1"/>
      </xdr:nvSpPr>
      <xdr:spPr>
        <a:xfrm>
          <a:off x="11938000" y="129006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0220" cy="250190"/>
    <xdr:sp macro="" textlink="">
      <xdr:nvSpPr>
        <xdr:cNvPr id="417" name="テキスト ボックス 416"/>
        <xdr:cNvSpPr txBox="1"/>
      </xdr:nvSpPr>
      <xdr:spPr>
        <a:xfrm>
          <a:off x="11938000" y="124434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0220" cy="250190"/>
    <xdr:sp macro="" textlink="">
      <xdr:nvSpPr>
        <xdr:cNvPr id="419" name="テキスト ボックス 418"/>
        <xdr:cNvSpPr txBox="1"/>
      </xdr:nvSpPr>
      <xdr:spPr>
        <a:xfrm>
          <a:off x="11938000" y="11986260"/>
          <a:ext cx="490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90170</xdr:rowOff>
    </xdr:from>
    <xdr:to xmlns:xdr="http://schemas.openxmlformats.org/drawingml/2006/spreadsheetDrawing">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85090</xdr:rowOff>
    </xdr:from>
    <xdr:ext cx="745490" cy="259080"/>
    <xdr:sp macro="" textlink="">
      <xdr:nvSpPr>
        <xdr:cNvPr id="422" name="公債費以外最小値テキスト"/>
        <xdr:cNvSpPr txBox="1"/>
      </xdr:nvSpPr>
      <xdr:spPr>
        <a:xfrm>
          <a:off x="16584930" y="1380109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182880</xdr:colOff>
      <xdr:row>80</xdr:row>
      <xdr:rowOff>113030</xdr:rowOff>
    </xdr:to>
    <xdr:cxnSp macro="">
      <xdr:nvCxnSpPr>
        <xdr:cNvPr id="423" name="直線コネクタ 422"/>
        <xdr:cNvCxnSpPr/>
      </xdr:nvCxnSpPr>
      <xdr:spPr>
        <a:xfrm>
          <a:off x="16421100" y="138290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5080</xdr:rowOff>
    </xdr:from>
    <xdr:ext cx="745490" cy="259080"/>
    <xdr:sp macro="" textlink="">
      <xdr:nvSpPr>
        <xdr:cNvPr id="424" name="公債費以外最大値テキスト"/>
        <xdr:cNvSpPr txBox="1"/>
      </xdr:nvSpPr>
      <xdr:spPr>
        <a:xfrm>
          <a:off x="16584930" y="1252093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90170</xdr:rowOff>
    </xdr:from>
    <xdr:to xmlns:xdr="http://schemas.openxmlformats.org/drawingml/2006/spreadsheetDrawing">
      <xdr:col>82</xdr:col>
      <xdr:colOff>182880</xdr:colOff>
      <xdr:row>74</xdr:row>
      <xdr:rowOff>90170</xdr:rowOff>
    </xdr:to>
    <xdr:cxnSp macro="">
      <xdr:nvCxnSpPr>
        <xdr:cNvPr id="425" name="直線コネクタ 424"/>
        <xdr:cNvCxnSpPr/>
      </xdr:nvCxnSpPr>
      <xdr:spPr>
        <a:xfrm>
          <a:off x="16421100" y="127774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138430</xdr:rowOff>
    </xdr:from>
    <xdr:to xmlns:xdr="http://schemas.openxmlformats.org/drawingml/2006/spreadsheetDrawing">
      <xdr:col>82</xdr:col>
      <xdr:colOff>107950</xdr:colOff>
      <xdr:row>79</xdr:row>
      <xdr:rowOff>52070</xdr:rowOff>
    </xdr:to>
    <xdr:cxnSp macro="">
      <xdr:nvCxnSpPr>
        <xdr:cNvPr id="426" name="直線コネクタ 425"/>
        <xdr:cNvCxnSpPr/>
      </xdr:nvCxnSpPr>
      <xdr:spPr>
        <a:xfrm>
          <a:off x="15671800" y="13340080"/>
          <a:ext cx="8382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143510</xdr:rowOff>
    </xdr:from>
    <xdr:ext cx="745490" cy="251460"/>
    <xdr:sp macro="" textlink="">
      <xdr:nvSpPr>
        <xdr:cNvPr id="427" name="公債費以外平均値テキスト"/>
        <xdr:cNvSpPr txBox="1"/>
      </xdr:nvSpPr>
      <xdr:spPr>
        <a:xfrm>
          <a:off x="16584930" y="13002260"/>
          <a:ext cx="7454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126365</xdr:rowOff>
    </xdr:from>
    <xdr:to xmlns:xdr="http://schemas.openxmlformats.org/drawingml/2006/spreadsheetDrawing">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138430</xdr:rowOff>
    </xdr:from>
    <xdr:to xmlns:xdr="http://schemas.openxmlformats.org/drawingml/2006/spreadsheetDrawing">
      <xdr:col>78</xdr:col>
      <xdr:colOff>69850</xdr:colOff>
      <xdr:row>79</xdr:row>
      <xdr:rowOff>83820</xdr:rowOff>
    </xdr:to>
    <xdr:cxnSp macro="">
      <xdr:nvCxnSpPr>
        <xdr:cNvPr id="429" name="直線コネクタ 428"/>
        <xdr:cNvCxnSpPr/>
      </xdr:nvCxnSpPr>
      <xdr:spPr>
        <a:xfrm flipV="1">
          <a:off x="14782800" y="13340080"/>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170180</xdr:rowOff>
    </xdr:from>
    <xdr:to xmlns:xdr="http://schemas.openxmlformats.org/drawingml/2006/spreadsheetDrawing">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110490</xdr:rowOff>
    </xdr:from>
    <xdr:ext cx="735965" cy="250190"/>
    <xdr:sp macro="" textlink="">
      <xdr:nvSpPr>
        <xdr:cNvPr id="431" name="テキスト ボックス 430"/>
        <xdr:cNvSpPr txBox="1"/>
      </xdr:nvSpPr>
      <xdr:spPr>
        <a:xfrm>
          <a:off x="15290800" y="12797790"/>
          <a:ext cx="7359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83820</xdr:rowOff>
    </xdr:from>
    <xdr:to xmlns:xdr="http://schemas.openxmlformats.org/drawingml/2006/spreadsheetDrawing">
      <xdr:col>73</xdr:col>
      <xdr:colOff>180975</xdr:colOff>
      <xdr:row>79</xdr:row>
      <xdr:rowOff>88265</xdr:rowOff>
    </xdr:to>
    <xdr:cxnSp macro="">
      <xdr:nvCxnSpPr>
        <xdr:cNvPr id="432" name="直線コネクタ 431"/>
        <xdr:cNvCxnSpPr/>
      </xdr:nvCxnSpPr>
      <xdr:spPr>
        <a:xfrm flipV="1">
          <a:off x="13893800" y="136283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149225</xdr:rowOff>
    </xdr:from>
    <xdr:to xmlns:xdr="http://schemas.openxmlformats.org/drawingml/2006/spreadsheetDrawing">
      <xdr:col>74</xdr:col>
      <xdr:colOff>31750</xdr:colOff>
      <xdr:row>77</xdr:row>
      <xdr:rowOff>79375</xdr:rowOff>
    </xdr:to>
    <xdr:sp macro="" textlink="">
      <xdr:nvSpPr>
        <xdr:cNvPr id="433" name="フローチャート: 判断 432"/>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89535</xdr:rowOff>
    </xdr:from>
    <xdr:ext cx="762000" cy="248285"/>
    <xdr:sp macro="" textlink="">
      <xdr:nvSpPr>
        <xdr:cNvPr id="434" name="テキスト ボックス 433"/>
        <xdr:cNvSpPr txBox="1"/>
      </xdr:nvSpPr>
      <xdr:spPr>
        <a:xfrm>
          <a:off x="14401800" y="129482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88265</xdr:rowOff>
    </xdr:from>
    <xdr:to xmlns:xdr="http://schemas.openxmlformats.org/drawingml/2006/spreadsheetDrawing">
      <xdr:col>69</xdr:col>
      <xdr:colOff>92075</xdr:colOff>
      <xdr:row>79</xdr:row>
      <xdr:rowOff>101600</xdr:rowOff>
    </xdr:to>
    <xdr:cxnSp macro="">
      <xdr:nvCxnSpPr>
        <xdr:cNvPr id="435" name="直線コネクタ 434"/>
        <xdr:cNvCxnSpPr/>
      </xdr:nvCxnSpPr>
      <xdr:spPr>
        <a:xfrm flipV="1">
          <a:off x="13004800" y="13632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27940</xdr:rowOff>
    </xdr:from>
    <xdr:to xmlns:xdr="http://schemas.openxmlformats.org/drawingml/2006/spreadsheetDrawing">
      <xdr:col>69</xdr:col>
      <xdr:colOff>142875</xdr:colOff>
      <xdr:row>77</xdr:row>
      <xdr:rowOff>129540</xdr:rowOff>
    </xdr:to>
    <xdr:sp macro="" textlink="">
      <xdr:nvSpPr>
        <xdr:cNvPr id="436" name="フローチャート: 判断 435"/>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139700</xdr:rowOff>
    </xdr:from>
    <xdr:ext cx="744220" cy="259080"/>
    <xdr:sp macro="" textlink="">
      <xdr:nvSpPr>
        <xdr:cNvPr id="437" name="テキスト ボックス 436"/>
        <xdr:cNvSpPr txBox="1"/>
      </xdr:nvSpPr>
      <xdr:spPr>
        <a:xfrm>
          <a:off x="13512800" y="1299845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38" name="フローチャート: 判断 437"/>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116840</xdr:rowOff>
    </xdr:from>
    <xdr:ext cx="761365" cy="259080"/>
    <xdr:sp macro="" textlink="">
      <xdr:nvSpPr>
        <xdr:cNvPr id="439" name="テキスト ボックス 438"/>
        <xdr:cNvSpPr txBox="1"/>
      </xdr:nvSpPr>
      <xdr:spPr>
        <a:xfrm>
          <a:off x="12623800" y="12975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4220" cy="259080"/>
    <xdr:sp macro="" textlink="">
      <xdr:nvSpPr>
        <xdr:cNvPr id="441" name="テキスト ボックス 440"/>
        <xdr:cNvSpPr txBox="1"/>
      </xdr:nvSpPr>
      <xdr:spPr>
        <a:xfrm>
          <a:off x="15455900" y="14411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44220" cy="259080"/>
    <xdr:sp macro="" textlink="">
      <xdr:nvSpPr>
        <xdr:cNvPr id="442" name="テキスト ボックス 441"/>
        <xdr:cNvSpPr txBox="1"/>
      </xdr:nvSpPr>
      <xdr:spPr>
        <a:xfrm>
          <a:off x="14566900" y="14411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3677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44220" cy="259080"/>
    <xdr:sp macro="" textlink="">
      <xdr:nvSpPr>
        <xdr:cNvPr id="444" name="テキスト ボックス 443"/>
        <xdr:cNvSpPr txBox="1"/>
      </xdr:nvSpPr>
      <xdr:spPr>
        <a:xfrm>
          <a:off x="12784455" y="1441196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635</xdr:rowOff>
    </xdr:from>
    <xdr:to xmlns:xdr="http://schemas.openxmlformats.org/drawingml/2006/spreadsheetDrawing">
      <xdr:col>82</xdr:col>
      <xdr:colOff>158750</xdr:colOff>
      <xdr:row>79</xdr:row>
      <xdr:rowOff>102235</xdr:rowOff>
    </xdr:to>
    <xdr:sp macro="" textlink="">
      <xdr:nvSpPr>
        <xdr:cNvPr id="445" name="楕円 444"/>
        <xdr:cNvSpPr/>
      </xdr:nvSpPr>
      <xdr:spPr>
        <a:xfrm>
          <a:off x="164592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78</xdr:row>
      <xdr:rowOff>144145</xdr:rowOff>
    </xdr:from>
    <xdr:ext cx="745490" cy="250825"/>
    <xdr:sp macro="" textlink="">
      <xdr:nvSpPr>
        <xdr:cNvPr id="446" name="公債費以外該当値テキスト"/>
        <xdr:cNvSpPr txBox="1"/>
      </xdr:nvSpPr>
      <xdr:spPr>
        <a:xfrm>
          <a:off x="16584930" y="13517245"/>
          <a:ext cx="7454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87630</xdr:rowOff>
    </xdr:from>
    <xdr:to xmlns:xdr="http://schemas.openxmlformats.org/drawingml/2006/spreadsheetDrawing">
      <xdr:col>78</xdr:col>
      <xdr:colOff>120650</xdr:colOff>
      <xdr:row>78</xdr:row>
      <xdr:rowOff>17780</xdr:rowOff>
    </xdr:to>
    <xdr:sp macro="" textlink="">
      <xdr:nvSpPr>
        <xdr:cNvPr id="447" name="楕円 446"/>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xdr:rowOff>
    </xdr:from>
    <xdr:ext cx="735965" cy="259080"/>
    <xdr:sp macro="" textlink="">
      <xdr:nvSpPr>
        <xdr:cNvPr id="448" name="テキスト ボックス 447"/>
        <xdr:cNvSpPr txBox="1"/>
      </xdr:nvSpPr>
      <xdr:spPr>
        <a:xfrm>
          <a:off x="15290800" y="13375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33020</xdr:rowOff>
    </xdr:from>
    <xdr:to xmlns:xdr="http://schemas.openxmlformats.org/drawingml/2006/spreadsheetDrawing">
      <xdr:col>74</xdr:col>
      <xdr:colOff>31750</xdr:colOff>
      <xdr:row>79</xdr:row>
      <xdr:rowOff>134620</xdr:rowOff>
    </xdr:to>
    <xdr:sp macro="" textlink="">
      <xdr:nvSpPr>
        <xdr:cNvPr id="449" name="楕円 448"/>
        <xdr:cNvSpPr/>
      </xdr:nvSpPr>
      <xdr:spPr>
        <a:xfrm>
          <a:off x="14732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119380</xdr:rowOff>
    </xdr:from>
    <xdr:ext cx="762000" cy="259080"/>
    <xdr:sp macro="" textlink="">
      <xdr:nvSpPr>
        <xdr:cNvPr id="450" name="テキスト ボックス 449"/>
        <xdr:cNvSpPr txBox="1"/>
      </xdr:nvSpPr>
      <xdr:spPr>
        <a:xfrm>
          <a:off x="14401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37465</xdr:rowOff>
    </xdr:from>
    <xdr:to xmlns:xdr="http://schemas.openxmlformats.org/drawingml/2006/spreadsheetDrawing">
      <xdr:col>69</xdr:col>
      <xdr:colOff>142875</xdr:colOff>
      <xdr:row>79</xdr:row>
      <xdr:rowOff>139065</xdr:rowOff>
    </xdr:to>
    <xdr:sp macro="" textlink="">
      <xdr:nvSpPr>
        <xdr:cNvPr id="451" name="楕円 450"/>
        <xdr:cNvSpPr/>
      </xdr:nvSpPr>
      <xdr:spPr>
        <a:xfrm>
          <a:off x="13843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123825</xdr:rowOff>
    </xdr:from>
    <xdr:ext cx="744220" cy="248285"/>
    <xdr:sp macro="" textlink="">
      <xdr:nvSpPr>
        <xdr:cNvPr id="452" name="テキスト ボックス 451"/>
        <xdr:cNvSpPr txBox="1"/>
      </xdr:nvSpPr>
      <xdr:spPr>
        <a:xfrm>
          <a:off x="13512800" y="13668375"/>
          <a:ext cx="7442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50800</xdr:rowOff>
    </xdr:from>
    <xdr:to xmlns:xdr="http://schemas.openxmlformats.org/drawingml/2006/spreadsheetDrawing">
      <xdr:col>65</xdr:col>
      <xdr:colOff>53975</xdr:colOff>
      <xdr:row>79</xdr:row>
      <xdr:rowOff>152400</xdr:rowOff>
    </xdr:to>
    <xdr:sp macro="" textlink="">
      <xdr:nvSpPr>
        <xdr:cNvPr id="453" name="楕円 452"/>
        <xdr:cNvSpPr/>
      </xdr:nvSpPr>
      <xdr:spPr>
        <a:xfrm>
          <a:off x="12954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137160</xdr:rowOff>
    </xdr:from>
    <xdr:ext cx="761365" cy="259080"/>
    <xdr:sp macro="" textlink="">
      <xdr:nvSpPr>
        <xdr:cNvPr id="454" name="テキスト ボックス 453"/>
        <xdr:cNvSpPr txBox="1"/>
      </xdr:nvSpPr>
      <xdr:spPr>
        <a:xfrm>
          <a:off x="12623800" y="13681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福井県大野市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96850"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96850"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96850"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93700" cy="269875"/>
    <xdr:sp macro="" textlink="">
      <xdr:nvSpPr>
        <xdr:cNvPr id="29" name="テキスト ボックス 28"/>
        <xdr:cNvSpPr txBox="1"/>
      </xdr:nvSpPr>
      <xdr:spPr>
        <a:xfrm>
          <a:off x="1676400" y="1270000"/>
          <a:ext cx="3937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116840</xdr:rowOff>
    </xdr:from>
    <xdr:to xmlns:xdr="http://schemas.openxmlformats.org/drawingml/2006/spreadsheetDrawing">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132080</xdr:rowOff>
    </xdr:from>
    <xdr:ext cx="744220" cy="251460"/>
    <xdr:sp macro="" textlink="">
      <xdr:nvSpPr>
        <xdr:cNvPr id="50" name="人口1人当たり決算額の推移最小値テキスト130"/>
        <xdr:cNvSpPr txBox="1"/>
      </xdr:nvSpPr>
      <xdr:spPr>
        <a:xfrm>
          <a:off x="5740400" y="3437255"/>
          <a:ext cx="744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159385</xdr:rowOff>
    </xdr:from>
    <xdr:to xmlns:xdr="http://schemas.openxmlformats.org/drawingml/2006/spreadsheetDrawing">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31750</xdr:rowOff>
    </xdr:from>
    <xdr:ext cx="744220" cy="248920"/>
    <xdr:sp macro="" textlink="">
      <xdr:nvSpPr>
        <xdr:cNvPr id="52" name="人口1人当たり決算額の推移最大値テキスト130"/>
        <xdr:cNvSpPr txBox="1"/>
      </xdr:nvSpPr>
      <xdr:spPr>
        <a:xfrm>
          <a:off x="5740400" y="1793875"/>
          <a:ext cx="744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116840</xdr:rowOff>
    </xdr:from>
    <xdr:to xmlns:xdr="http://schemas.openxmlformats.org/drawingml/2006/spreadsheetDrawing">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79375</xdr:rowOff>
    </xdr:from>
    <xdr:to xmlns:xdr="http://schemas.openxmlformats.org/drawingml/2006/spreadsheetDrawing">
      <xdr:col>29</xdr:col>
      <xdr:colOff>127000</xdr:colOff>
      <xdr:row>15</xdr:row>
      <xdr:rowOff>149860</xdr:rowOff>
    </xdr:to>
    <xdr:cxnSp macro="">
      <xdr:nvCxnSpPr>
        <xdr:cNvPr id="54" name="直線コネクタ 53"/>
        <xdr:cNvCxnSpPr/>
      </xdr:nvCxnSpPr>
      <xdr:spPr>
        <a:xfrm flipV="1">
          <a:off x="5003800" y="2698750"/>
          <a:ext cx="6477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137160</xdr:rowOff>
    </xdr:from>
    <xdr:ext cx="744220" cy="259080"/>
    <xdr:sp macro="" textlink="">
      <xdr:nvSpPr>
        <xdr:cNvPr id="55" name="人口1人当たり決算額の推移平均値テキスト130"/>
        <xdr:cNvSpPr txBox="1"/>
      </xdr:nvSpPr>
      <xdr:spPr>
        <a:xfrm>
          <a:off x="5740400" y="2756535"/>
          <a:ext cx="7442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165100</xdr:rowOff>
    </xdr:from>
    <xdr:to xmlns:xdr="http://schemas.openxmlformats.org/drawingml/2006/spreadsheetDrawing">
      <xdr:col>29</xdr:col>
      <xdr:colOff>174625</xdr:colOff>
      <xdr:row>16</xdr:row>
      <xdr:rowOff>95250</xdr:rowOff>
    </xdr:to>
    <xdr:sp macro="" textlink="">
      <xdr:nvSpPr>
        <xdr:cNvPr id="56" name="フローチャート: 判断 55"/>
        <xdr:cNvSpPr/>
      </xdr:nvSpPr>
      <xdr:spPr>
        <a:xfrm>
          <a:off x="5600700" y="278447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149860</xdr:rowOff>
    </xdr:from>
    <xdr:to xmlns:xdr="http://schemas.openxmlformats.org/drawingml/2006/spreadsheetDrawing">
      <xdr:col>26</xdr:col>
      <xdr:colOff>50800</xdr:colOff>
      <xdr:row>16</xdr:row>
      <xdr:rowOff>44450</xdr:rowOff>
    </xdr:to>
    <xdr:cxnSp macro="">
      <xdr:nvCxnSpPr>
        <xdr:cNvPr id="57" name="直線コネクタ 56"/>
        <xdr:cNvCxnSpPr/>
      </xdr:nvCxnSpPr>
      <xdr:spPr>
        <a:xfrm flipV="1">
          <a:off x="4305300" y="2769235"/>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17780</xdr:rowOff>
    </xdr:from>
    <xdr:to xmlns:xdr="http://schemas.openxmlformats.org/drawingml/2006/spreadsheetDrawing">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103505</xdr:rowOff>
    </xdr:from>
    <xdr:ext cx="736600" cy="259080"/>
    <xdr:sp macro="" textlink="">
      <xdr:nvSpPr>
        <xdr:cNvPr id="59" name="テキスト ボックス 58"/>
        <xdr:cNvSpPr txBox="1"/>
      </xdr:nvSpPr>
      <xdr:spPr>
        <a:xfrm>
          <a:off x="4622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6350</xdr:rowOff>
    </xdr:from>
    <xdr:to xmlns:xdr="http://schemas.openxmlformats.org/drawingml/2006/spreadsheetDrawing">
      <xdr:col>22</xdr:col>
      <xdr:colOff>114300</xdr:colOff>
      <xdr:row>16</xdr:row>
      <xdr:rowOff>44450</xdr:rowOff>
    </xdr:to>
    <xdr:cxnSp macro="">
      <xdr:nvCxnSpPr>
        <xdr:cNvPr id="60" name="直線コネクタ 59"/>
        <xdr:cNvCxnSpPr/>
      </xdr:nvCxnSpPr>
      <xdr:spPr>
        <a:xfrm>
          <a:off x="3603625" y="2797175"/>
          <a:ext cx="701675"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67945</xdr:rowOff>
    </xdr:from>
    <xdr:to xmlns:xdr="http://schemas.openxmlformats.org/drawingml/2006/spreadsheetDrawing">
      <xdr:col>22</xdr:col>
      <xdr:colOff>165100</xdr:colOff>
      <xdr:row>16</xdr:row>
      <xdr:rowOff>169545</xdr:rowOff>
    </xdr:to>
    <xdr:sp macro="" textlink="">
      <xdr:nvSpPr>
        <xdr:cNvPr id="61" name="フローチャート: 判断 60"/>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154940</xdr:rowOff>
    </xdr:from>
    <xdr:ext cx="762000" cy="251460"/>
    <xdr:sp macro="" textlink="">
      <xdr:nvSpPr>
        <xdr:cNvPr id="62" name="テキスト ボックス 61"/>
        <xdr:cNvSpPr txBox="1"/>
      </xdr:nvSpPr>
      <xdr:spPr>
        <a:xfrm>
          <a:off x="3924300" y="2945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6350</xdr:rowOff>
    </xdr:from>
    <xdr:to xmlns:xdr="http://schemas.openxmlformats.org/drawingml/2006/spreadsheetDrawing">
      <xdr:col>18</xdr:col>
      <xdr:colOff>174625</xdr:colOff>
      <xdr:row>16</xdr:row>
      <xdr:rowOff>7620</xdr:rowOff>
    </xdr:to>
    <xdr:cxnSp macro="">
      <xdr:nvCxnSpPr>
        <xdr:cNvPr id="63" name="直線コネクタ 62"/>
        <xdr:cNvCxnSpPr/>
      </xdr:nvCxnSpPr>
      <xdr:spPr>
        <a:xfrm flipV="1">
          <a:off x="2908300" y="2797175"/>
          <a:ext cx="69532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137795</xdr:rowOff>
    </xdr:from>
    <xdr:to xmlns:xdr="http://schemas.openxmlformats.org/drawingml/2006/spreadsheetDrawing">
      <xdr:col>19</xdr:col>
      <xdr:colOff>38100</xdr:colOff>
      <xdr:row>17</xdr:row>
      <xdr:rowOff>67945</xdr:rowOff>
    </xdr:to>
    <xdr:sp macro="" textlink="">
      <xdr:nvSpPr>
        <xdr:cNvPr id="64" name="フローチャート: 判断 63"/>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52705</xdr:rowOff>
    </xdr:from>
    <xdr:ext cx="762000" cy="250825"/>
    <xdr:sp macro="" textlink="">
      <xdr:nvSpPr>
        <xdr:cNvPr id="65" name="テキスト ボックス 64"/>
        <xdr:cNvSpPr txBox="1"/>
      </xdr:nvSpPr>
      <xdr:spPr>
        <a:xfrm>
          <a:off x="3222625" y="30149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159385</xdr:rowOff>
    </xdr:from>
    <xdr:to xmlns:xdr="http://schemas.openxmlformats.org/drawingml/2006/spreadsheetDrawing">
      <xdr:col>15</xdr:col>
      <xdr:colOff>101600</xdr:colOff>
      <xdr:row>17</xdr:row>
      <xdr:rowOff>89535</xdr:rowOff>
    </xdr:to>
    <xdr:sp macro="" textlink="">
      <xdr:nvSpPr>
        <xdr:cNvPr id="66" name="フローチャート: 判断 65"/>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74930</xdr:rowOff>
    </xdr:from>
    <xdr:ext cx="762000" cy="251460"/>
    <xdr:sp macro="" textlink="">
      <xdr:nvSpPr>
        <xdr:cNvPr id="67" name="テキスト ボックス 66"/>
        <xdr:cNvSpPr txBox="1"/>
      </xdr:nvSpPr>
      <xdr:spPr>
        <a:xfrm>
          <a:off x="2527300" y="3037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3585" cy="259080"/>
    <xdr:sp macro="" textlink="">
      <xdr:nvSpPr>
        <xdr:cNvPr id="68" name="テキスト ボックス 67"/>
        <xdr:cNvSpPr txBox="1"/>
      </xdr:nvSpPr>
      <xdr:spPr>
        <a:xfrm>
          <a:off x="5473700" y="39598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29210</xdr:rowOff>
    </xdr:from>
    <xdr:to xmlns:xdr="http://schemas.openxmlformats.org/drawingml/2006/spreadsheetDrawing">
      <xdr:col>29</xdr:col>
      <xdr:colOff>174625</xdr:colOff>
      <xdr:row>15</xdr:row>
      <xdr:rowOff>130175</xdr:rowOff>
    </xdr:to>
    <xdr:sp macro="" textlink="">
      <xdr:nvSpPr>
        <xdr:cNvPr id="73" name="楕円 72"/>
        <xdr:cNvSpPr/>
      </xdr:nvSpPr>
      <xdr:spPr>
        <a:xfrm>
          <a:off x="5600700" y="264858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45085</xdr:rowOff>
    </xdr:from>
    <xdr:ext cx="744220" cy="258445"/>
    <xdr:sp macro="" textlink="">
      <xdr:nvSpPr>
        <xdr:cNvPr id="74" name="人口1人当たり決算額の推移該当値テキスト130"/>
        <xdr:cNvSpPr txBox="1"/>
      </xdr:nvSpPr>
      <xdr:spPr>
        <a:xfrm>
          <a:off x="5740400" y="2493010"/>
          <a:ext cx="744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99060</xdr:rowOff>
    </xdr:from>
    <xdr:to xmlns:xdr="http://schemas.openxmlformats.org/drawingml/2006/spreadsheetDrawing">
      <xdr:col>26</xdr:col>
      <xdr:colOff>101600</xdr:colOff>
      <xdr:row>16</xdr:row>
      <xdr:rowOff>29210</xdr:rowOff>
    </xdr:to>
    <xdr:sp macro="" textlink="">
      <xdr:nvSpPr>
        <xdr:cNvPr id="75" name="楕円 74"/>
        <xdr:cNvSpPr/>
      </xdr:nvSpPr>
      <xdr:spPr>
        <a:xfrm>
          <a:off x="4953000" y="271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39370</xdr:rowOff>
    </xdr:from>
    <xdr:ext cx="736600" cy="259080"/>
    <xdr:sp macro="" textlink="">
      <xdr:nvSpPr>
        <xdr:cNvPr id="76" name="テキスト ボックス 75"/>
        <xdr:cNvSpPr txBox="1"/>
      </xdr:nvSpPr>
      <xdr:spPr>
        <a:xfrm>
          <a:off x="4622800" y="2487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165100</xdr:rowOff>
    </xdr:from>
    <xdr:to xmlns:xdr="http://schemas.openxmlformats.org/drawingml/2006/spreadsheetDrawing">
      <xdr:col>22</xdr:col>
      <xdr:colOff>165100</xdr:colOff>
      <xdr:row>16</xdr:row>
      <xdr:rowOff>95250</xdr:rowOff>
    </xdr:to>
    <xdr:sp macro="" textlink="">
      <xdr:nvSpPr>
        <xdr:cNvPr id="77" name="楕円 76"/>
        <xdr:cNvSpPr/>
      </xdr:nvSpPr>
      <xdr:spPr>
        <a:xfrm>
          <a:off x="4254500" y="278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105410</xdr:rowOff>
    </xdr:from>
    <xdr:ext cx="762000" cy="259080"/>
    <xdr:sp macro="" textlink="">
      <xdr:nvSpPr>
        <xdr:cNvPr id="78" name="テキスト ボックス 77"/>
        <xdr:cNvSpPr txBox="1"/>
      </xdr:nvSpPr>
      <xdr:spPr>
        <a:xfrm>
          <a:off x="3924300" y="255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127000</xdr:rowOff>
    </xdr:from>
    <xdr:to xmlns:xdr="http://schemas.openxmlformats.org/drawingml/2006/spreadsheetDrawing">
      <xdr:col>19</xdr:col>
      <xdr:colOff>38100</xdr:colOff>
      <xdr:row>16</xdr:row>
      <xdr:rowOff>57150</xdr:rowOff>
    </xdr:to>
    <xdr:sp macro="" textlink="">
      <xdr:nvSpPr>
        <xdr:cNvPr id="79" name="楕円 78"/>
        <xdr:cNvSpPr/>
      </xdr:nvSpPr>
      <xdr:spPr>
        <a:xfrm>
          <a:off x="3556000" y="274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67310</xdr:rowOff>
    </xdr:from>
    <xdr:ext cx="762000" cy="259080"/>
    <xdr:sp macro="" textlink="">
      <xdr:nvSpPr>
        <xdr:cNvPr id="80" name="テキスト ボックス 79"/>
        <xdr:cNvSpPr txBox="1"/>
      </xdr:nvSpPr>
      <xdr:spPr>
        <a:xfrm>
          <a:off x="3222625" y="25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128270</xdr:rowOff>
    </xdr:from>
    <xdr:to xmlns:xdr="http://schemas.openxmlformats.org/drawingml/2006/spreadsheetDrawing">
      <xdr:col>15</xdr:col>
      <xdr:colOff>101600</xdr:colOff>
      <xdr:row>16</xdr:row>
      <xdr:rowOff>58420</xdr:rowOff>
    </xdr:to>
    <xdr:sp macro="" textlink="">
      <xdr:nvSpPr>
        <xdr:cNvPr id="81" name="楕円 80"/>
        <xdr:cNvSpPr/>
      </xdr:nvSpPr>
      <xdr:spPr>
        <a:xfrm>
          <a:off x="2857500" y="274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68580</xdr:rowOff>
    </xdr:from>
    <xdr:ext cx="762000" cy="259080"/>
    <xdr:sp macro="" textlink="">
      <xdr:nvSpPr>
        <xdr:cNvPr id="82" name="テキスト ボックス 81"/>
        <xdr:cNvSpPr txBox="1"/>
      </xdr:nvSpPr>
      <xdr:spPr>
        <a:xfrm>
          <a:off x="25273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8" name="直線コネクタ 87"/>
        <xdr:cNvCxnSpPr/>
      </xdr:nvCxnSpPr>
      <xdr:spPr>
        <a:xfrm flipH="1">
          <a:off x="196850"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90" name="直線コネクタ 89"/>
        <xdr:cNvCxnSpPr/>
      </xdr:nvCxnSpPr>
      <xdr:spPr>
        <a:xfrm flipH="1">
          <a:off x="196850"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2" name="直線コネクタ 91"/>
        <xdr:cNvCxnSpPr/>
      </xdr:nvCxnSpPr>
      <xdr:spPr>
        <a:xfrm flipH="1">
          <a:off x="196850"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93700" cy="275590"/>
    <xdr:sp macro="" textlink="">
      <xdr:nvSpPr>
        <xdr:cNvPr id="96" name="テキスト ボックス 95"/>
        <xdr:cNvSpPr txBox="1"/>
      </xdr:nvSpPr>
      <xdr:spPr>
        <a:xfrm>
          <a:off x="1676400" y="5270500"/>
          <a:ext cx="3937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11" name="テキスト ボックス 110"/>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41910</xdr:rowOff>
    </xdr:from>
    <xdr:ext cx="744220" cy="255905"/>
    <xdr:sp macro="" textlink="">
      <xdr:nvSpPr>
        <xdr:cNvPr id="114" name="人口1人当たり決算額の推移最小値テキスト445"/>
        <xdr:cNvSpPr txBox="1"/>
      </xdr:nvSpPr>
      <xdr:spPr>
        <a:xfrm>
          <a:off x="5740400" y="7509510"/>
          <a:ext cx="744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69850</xdr:rowOff>
    </xdr:from>
    <xdr:to xmlns:xdr="http://schemas.openxmlformats.org/drawingml/2006/spreadsheetDrawing">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19050</xdr:rowOff>
    </xdr:from>
    <xdr:ext cx="744220" cy="255905"/>
    <xdr:sp macro="" textlink="">
      <xdr:nvSpPr>
        <xdr:cNvPr id="116" name="人口1人当たり決算額の推移最大値テキスト445"/>
        <xdr:cNvSpPr txBox="1"/>
      </xdr:nvSpPr>
      <xdr:spPr>
        <a:xfrm>
          <a:off x="5740400" y="5772150"/>
          <a:ext cx="744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63500</xdr:rowOff>
    </xdr:from>
    <xdr:to xmlns:xdr="http://schemas.openxmlformats.org/drawingml/2006/spreadsheetDrawing">
      <xdr:col>29</xdr:col>
      <xdr:colOff>127000</xdr:colOff>
      <xdr:row>36</xdr:row>
      <xdr:rowOff>100330</xdr:rowOff>
    </xdr:to>
    <xdr:cxnSp macro="">
      <xdr:nvCxnSpPr>
        <xdr:cNvPr id="118" name="直線コネクタ 117"/>
        <xdr:cNvCxnSpPr/>
      </xdr:nvCxnSpPr>
      <xdr:spPr>
        <a:xfrm>
          <a:off x="5003800" y="7016750"/>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46990</xdr:rowOff>
    </xdr:from>
    <xdr:ext cx="744220" cy="259715"/>
    <xdr:sp macro="" textlink="">
      <xdr:nvSpPr>
        <xdr:cNvPr id="119" name="人口1人当たり決算額の推移平均値テキスト445"/>
        <xdr:cNvSpPr txBox="1"/>
      </xdr:nvSpPr>
      <xdr:spPr>
        <a:xfrm>
          <a:off x="5740400" y="6657340"/>
          <a:ext cx="7442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174625</xdr:colOff>
      <xdr:row>35</xdr:row>
      <xdr:rowOff>304165</xdr:rowOff>
    </xdr:to>
    <xdr:sp macro="" textlink="">
      <xdr:nvSpPr>
        <xdr:cNvPr id="120" name="フローチャート: 判断 119"/>
        <xdr:cNvSpPr/>
      </xdr:nvSpPr>
      <xdr:spPr>
        <a:xfrm>
          <a:off x="5600700" y="681228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201930</xdr:rowOff>
    </xdr:from>
    <xdr:to xmlns:xdr="http://schemas.openxmlformats.org/drawingml/2006/spreadsheetDrawing">
      <xdr:col>26</xdr:col>
      <xdr:colOff>50800</xdr:colOff>
      <xdr:row>36</xdr:row>
      <xdr:rowOff>63500</xdr:rowOff>
    </xdr:to>
    <xdr:cxnSp macro="">
      <xdr:nvCxnSpPr>
        <xdr:cNvPr id="121" name="直線コネクタ 120"/>
        <xdr:cNvCxnSpPr/>
      </xdr:nvCxnSpPr>
      <xdr:spPr>
        <a:xfrm>
          <a:off x="4305300" y="6812280"/>
          <a:ext cx="698500" cy="204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15875</xdr:rowOff>
    </xdr:from>
    <xdr:ext cx="736600" cy="258445"/>
    <xdr:sp macro="" textlink="">
      <xdr:nvSpPr>
        <xdr:cNvPr id="123" name="テキスト ボックス 122"/>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201930</xdr:rowOff>
    </xdr:from>
    <xdr:to xmlns:xdr="http://schemas.openxmlformats.org/drawingml/2006/spreadsheetDrawing">
      <xdr:col>22</xdr:col>
      <xdr:colOff>114300</xdr:colOff>
      <xdr:row>35</xdr:row>
      <xdr:rowOff>226060</xdr:rowOff>
    </xdr:to>
    <xdr:cxnSp macro="">
      <xdr:nvCxnSpPr>
        <xdr:cNvPr id="124" name="直線コネクタ 123"/>
        <xdr:cNvCxnSpPr/>
      </xdr:nvCxnSpPr>
      <xdr:spPr>
        <a:xfrm flipV="1">
          <a:off x="3603625" y="6812280"/>
          <a:ext cx="7016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274320</xdr:rowOff>
    </xdr:from>
    <xdr:to xmlns:xdr="http://schemas.openxmlformats.org/drawingml/2006/spreadsheetDrawing">
      <xdr:col>22</xdr:col>
      <xdr:colOff>165100</xdr:colOff>
      <xdr:row>36</xdr:row>
      <xdr:rowOff>33020</xdr:rowOff>
    </xdr:to>
    <xdr:sp macro="" textlink="">
      <xdr:nvSpPr>
        <xdr:cNvPr id="125" name="フローチャート: 判断 124"/>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17780</xdr:rowOff>
    </xdr:from>
    <xdr:ext cx="762000" cy="257175"/>
    <xdr:sp macro="" textlink="">
      <xdr:nvSpPr>
        <xdr:cNvPr id="126" name="テキスト ボックス 125"/>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226060</xdr:rowOff>
    </xdr:from>
    <xdr:to xmlns:xdr="http://schemas.openxmlformats.org/drawingml/2006/spreadsheetDrawing">
      <xdr:col>18</xdr:col>
      <xdr:colOff>174625</xdr:colOff>
      <xdr:row>35</xdr:row>
      <xdr:rowOff>333375</xdr:rowOff>
    </xdr:to>
    <xdr:cxnSp macro="">
      <xdr:nvCxnSpPr>
        <xdr:cNvPr id="127" name="直線コネクタ 126"/>
        <xdr:cNvCxnSpPr/>
      </xdr:nvCxnSpPr>
      <xdr:spPr>
        <a:xfrm flipV="1">
          <a:off x="2908300" y="6836410"/>
          <a:ext cx="695325"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255270</xdr:rowOff>
    </xdr:from>
    <xdr:to xmlns:xdr="http://schemas.openxmlformats.org/drawingml/2006/spreadsheetDrawing">
      <xdr:col>19</xdr:col>
      <xdr:colOff>38100</xdr:colOff>
      <xdr:row>36</xdr:row>
      <xdr:rowOff>13970</xdr:rowOff>
    </xdr:to>
    <xdr:sp macro="" textlink="">
      <xdr:nvSpPr>
        <xdr:cNvPr id="128" name="フローチャート: 判断 127"/>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341630</xdr:rowOff>
    </xdr:from>
    <xdr:ext cx="762000" cy="259080"/>
    <xdr:sp macro="" textlink="">
      <xdr:nvSpPr>
        <xdr:cNvPr id="129" name="テキスト ボックス 128"/>
        <xdr:cNvSpPr txBox="1"/>
      </xdr:nvSpPr>
      <xdr:spPr>
        <a:xfrm>
          <a:off x="3222625"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262255</xdr:rowOff>
    </xdr:from>
    <xdr:to xmlns:xdr="http://schemas.openxmlformats.org/drawingml/2006/spreadsheetDrawing">
      <xdr:col>15</xdr:col>
      <xdr:colOff>101600</xdr:colOff>
      <xdr:row>36</xdr:row>
      <xdr:rowOff>20320</xdr:rowOff>
    </xdr:to>
    <xdr:sp macro="" textlink="">
      <xdr:nvSpPr>
        <xdr:cNvPr id="130" name="フローチャート: 判断 129"/>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31115</xdr:rowOff>
    </xdr:from>
    <xdr:ext cx="762000" cy="255270"/>
    <xdr:sp macro="" textlink="">
      <xdr:nvSpPr>
        <xdr:cNvPr id="131" name="テキスト ボックス 130"/>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3585" cy="259080"/>
    <xdr:sp macro="" textlink="">
      <xdr:nvSpPr>
        <xdr:cNvPr id="132" name="テキスト ボックス 131"/>
        <xdr:cNvSpPr txBox="1"/>
      </xdr:nvSpPr>
      <xdr:spPr>
        <a:xfrm>
          <a:off x="5473700" y="79603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49530</xdr:rowOff>
    </xdr:from>
    <xdr:to xmlns:xdr="http://schemas.openxmlformats.org/drawingml/2006/spreadsheetDrawing">
      <xdr:col>29</xdr:col>
      <xdr:colOff>174625</xdr:colOff>
      <xdr:row>36</xdr:row>
      <xdr:rowOff>151130</xdr:rowOff>
    </xdr:to>
    <xdr:sp macro="" textlink="">
      <xdr:nvSpPr>
        <xdr:cNvPr id="137" name="楕円 136"/>
        <xdr:cNvSpPr/>
      </xdr:nvSpPr>
      <xdr:spPr>
        <a:xfrm>
          <a:off x="5600700" y="700278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21590</xdr:rowOff>
    </xdr:from>
    <xdr:ext cx="744220" cy="259080"/>
    <xdr:sp macro="" textlink="">
      <xdr:nvSpPr>
        <xdr:cNvPr id="138" name="人口1人当たり決算額の推移該当値テキスト445"/>
        <xdr:cNvSpPr txBox="1"/>
      </xdr:nvSpPr>
      <xdr:spPr>
        <a:xfrm>
          <a:off x="5740400" y="6974840"/>
          <a:ext cx="744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12700</xdr:rowOff>
    </xdr:from>
    <xdr:to xmlns:xdr="http://schemas.openxmlformats.org/drawingml/2006/spreadsheetDrawing">
      <xdr:col>26</xdr:col>
      <xdr:colOff>101600</xdr:colOff>
      <xdr:row>36</xdr:row>
      <xdr:rowOff>114300</xdr:rowOff>
    </xdr:to>
    <xdr:sp macro="" textlink="">
      <xdr:nvSpPr>
        <xdr:cNvPr id="139" name="楕円 138"/>
        <xdr:cNvSpPr/>
      </xdr:nvSpPr>
      <xdr:spPr>
        <a:xfrm>
          <a:off x="4953000" y="696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99060</xdr:rowOff>
    </xdr:from>
    <xdr:ext cx="736600" cy="255270"/>
    <xdr:sp macro="" textlink="">
      <xdr:nvSpPr>
        <xdr:cNvPr id="140" name="テキスト ボックス 139"/>
        <xdr:cNvSpPr txBox="1"/>
      </xdr:nvSpPr>
      <xdr:spPr>
        <a:xfrm>
          <a:off x="4622800" y="70523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150495</xdr:rowOff>
    </xdr:from>
    <xdr:to xmlns:xdr="http://schemas.openxmlformats.org/drawingml/2006/spreadsheetDrawing">
      <xdr:col>22</xdr:col>
      <xdr:colOff>165100</xdr:colOff>
      <xdr:row>35</xdr:row>
      <xdr:rowOff>252730</xdr:rowOff>
    </xdr:to>
    <xdr:sp macro="" textlink="">
      <xdr:nvSpPr>
        <xdr:cNvPr id="141" name="楕円 140"/>
        <xdr:cNvSpPr/>
      </xdr:nvSpPr>
      <xdr:spPr>
        <a:xfrm>
          <a:off x="4254500" y="6760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263525</xdr:rowOff>
    </xdr:from>
    <xdr:ext cx="762000" cy="259715"/>
    <xdr:sp macro="" textlink="">
      <xdr:nvSpPr>
        <xdr:cNvPr id="142" name="テキスト ボックス 141"/>
        <xdr:cNvSpPr txBox="1"/>
      </xdr:nvSpPr>
      <xdr:spPr>
        <a:xfrm>
          <a:off x="3924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174625</xdr:rowOff>
    </xdr:from>
    <xdr:to xmlns:xdr="http://schemas.openxmlformats.org/drawingml/2006/spreadsheetDrawing">
      <xdr:col>19</xdr:col>
      <xdr:colOff>38100</xdr:colOff>
      <xdr:row>35</xdr:row>
      <xdr:rowOff>275590</xdr:rowOff>
    </xdr:to>
    <xdr:sp macro="" textlink="">
      <xdr:nvSpPr>
        <xdr:cNvPr id="143" name="楕円 142"/>
        <xdr:cNvSpPr/>
      </xdr:nvSpPr>
      <xdr:spPr>
        <a:xfrm>
          <a:off x="355600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286385</xdr:rowOff>
    </xdr:from>
    <xdr:ext cx="762000" cy="259715"/>
    <xdr:sp macro="" textlink="">
      <xdr:nvSpPr>
        <xdr:cNvPr id="144" name="テキスト ボックス 143"/>
        <xdr:cNvSpPr txBox="1"/>
      </xdr:nvSpPr>
      <xdr:spPr>
        <a:xfrm>
          <a:off x="3222625" y="65538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282575</xdr:rowOff>
    </xdr:from>
    <xdr:to xmlns:xdr="http://schemas.openxmlformats.org/drawingml/2006/spreadsheetDrawing">
      <xdr:col>15</xdr:col>
      <xdr:colOff>101600</xdr:colOff>
      <xdr:row>36</xdr:row>
      <xdr:rowOff>41275</xdr:rowOff>
    </xdr:to>
    <xdr:sp macro="" textlink="">
      <xdr:nvSpPr>
        <xdr:cNvPr id="145" name="楕円 144"/>
        <xdr:cNvSpPr/>
      </xdr:nvSpPr>
      <xdr:spPr>
        <a:xfrm>
          <a:off x="285750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26035</xdr:rowOff>
    </xdr:from>
    <xdr:ext cx="762000" cy="259715"/>
    <xdr:sp macro="" textlink="">
      <xdr:nvSpPr>
        <xdr:cNvPr id="146" name="テキスト ボックス 145"/>
        <xdr:cNvSpPr txBox="1"/>
      </xdr:nvSpPr>
      <xdr:spPr>
        <a:xfrm>
          <a:off x="2527300" y="69792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30,969
30,478
872.43
19,718,334
18,906,953
756,248
10,345,752
12,108,623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2105" cy="217170"/>
    <xdr:sp macro="" textlink="">
      <xdr:nvSpPr>
        <xdr:cNvPr id="40" name="テキスト ボックス 39"/>
        <xdr:cNvSpPr txBox="1"/>
      </xdr:nvSpPr>
      <xdr:spPr>
        <a:xfrm>
          <a:off x="723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48920"/>
    <xdr:sp macro="" textlink="">
      <xdr:nvSpPr>
        <xdr:cNvPr id="42" name="テキスト ボックス 41"/>
        <xdr:cNvSpPr txBox="1"/>
      </xdr:nvSpPr>
      <xdr:spPr>
        <a:xfrm>
          <a:off x="230505" y="6969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9080"/>
    <xdr:sp macro="" textlink="">
      <xdr:nvSpPr>
        <xdr:cNvPr id="44" name="テキスト ボックス 43"/>
        <xdr:cNvSpPr txBox="1"/>
      </xdr:nvSpPr>
      <xdr:spPr>
        <a:xfrm>
          <a:off x="23050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0825"/>
    <xdr:sp macro="" textlink="">
      <xdr:nvSpPr>
        <xdr:cNvPr id="46" name="テキスト ボックス 45"/>
        <xdr:cNvSpPr txBox="1"/>
      </xdr:nvSpPr>
      <xdr:spPr>
        <a:xfrm>
          <a:off x="230505" y="6316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9080"/>
    <xdr:sp macro="" textlink="">
      <xdr:nvSpPr>
        <xdr:cNvPr id="48" name="テキスト ボックス 47"/>
        <xdr:cNvSpPr txBox="1"/>
      </xdr:nvSpPr>
      <xdr:spPr>
        <a:xfrm>
          <a:off x="230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77850" cy="251460"/>
    <xdr:sp macro="" textlink="">
      <xdr:nvSpPr>
        <xdr:cNvPr id="50" name="テキスト ボックス 49"/>
        <xdr:cNvSpPr txBox="1"/>
      </xdr:nvSpPr>
      <xdr:spPr>
        <a:xfrm>
          <a:off x="166370" y="566420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77850" cy="258445"/>
    <xdr:sp macro="" textlink="">
      <xdr:nvSpPr>
        <xdr:cNvPr id="52" name="テキスト ボックス 51"/>
        <xdr:cNvSpPr txBox="1"/>
      </xdr:nvSpPr>
      <xdr:spPr>
        <a:xfrm>
          <a:off x="166370" y="5337175"/>
          <a:ext cx="577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77850" cy="259080"/>
    <xdr:sp macro="" textlink="">
      <xdr:nvSpPr>
        <xdr:cNvPr id="54" name="テキスト ボックス 53"/>
        <xdr:cNvSpPr txBox="1"/>
      </xdr:nvSpPr>
      <xdr:spPr>
        <a:xfrm>
          <a:off x="166370" y="501015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77850" cy="248920"/>
    <xdr:sp macro="" textlink="">
      <xdr:nvSpPr>
        <xdr:cNvPr id="56" name="テキスト ボックス 55"/>
        <xdr:cNvSpPr txBox="1"/>
      </xdr:nvSpPr>
      <xdr:spPr>
        <a:xfrm>
          <a:off x="166370" y="4683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158115</xdr:rowOff>
    </xdr:from>
    <xdr:to xmlns:xdr="http://schemas.openxmlformats.org/drawingml/2006/spreadsheetDrawing">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54610</xdr:rowOff>
    </xdr:from>
    <xdr:ext cx="534670" cy="248920"/>
    <xdr:sp macro="" textlink="">
      <xdr:nvSpPr>
        <xdr:cNvPr id="59" name="人件費最小値テキスト"/>
        <xdr:cNvSpPr txBox="1"/>
      </xdr:nvSpPr>
      <xdr:spPr>
        <a:xfrm>
          <a:off x="4686300" y="67411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50800</xdr:rowOff>
    </xdr:from>
    <xdr:to xmlns:xdr="http://schemas.openxmlformats.org/drawingml/2006/spreadsheetDrawing">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158115</xdr:rowOff>
    </xdr:from>
    <xdr:to xmlns:xdr="http://schemas.openxmlformats.org/drawingml/2006/spreadsheetDrawing">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171450</xdr:rowOff>
    </xdr:from>
    <xdr:to xmlns:xdr="http://schemas.openxmlformats.org/drawingml/2006/spreadsheetDrawing">
      <xdr:col>24</xdr:col>
      <xdr:colOff>63500</xdr:colOff>
      <xdr:row>33</xdr:row>
      <xdr:rowOff>71755</xdr:rowOff>
    </xdr:to>
    <xdr:cxnSp macro="">
      <xdr:nvCxnSpPr>
        <xdr:cNvPr id="63" name="直線コネクタ 62"/>
        <xdr:cNvCxnSpPr/>
      </xdr:nvCxnSpPr>
      <xdr:spPr>
        <a:xfrm flipV="1">
          <a:off x="3794125" y="5657850"/>
          <a:ext cx="84137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94615</xdr:rowOff>
    </xdr:from>
    <xdr:ext cx="534670" cy="259080"/>
    <xdr:sp macro="" textlink="">
      <xdr:nvSpPr>
        <xdr:cNvPr id="64" name="人件費平均値テキスト"/>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116205</xdr:rowOff>
    </xdr:from>
    <xdr:to xmlns:xdr="http://schemas.openxmlformats.org/drawingml/2006/spreadsheetDrawing">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71755</xdr:rowOff>
    </xdr:from>
    <xdr:to xmlns:xdr="http://schemas.openxmlformats.org/drawingml/2006/spreadsheetDrawing">
      <xdr:col>19</xdr:col>
      <xdr:colOff>174625</xdr:colOff>
      <xdr:row>33</xdr:row>
      <xdr:rowOff>157480</xdr:rowOff>
    </xdr:to>
    <xdr:cxnSp macro="">
      <xdr:nvCxnSpPr>
        <xdr:cNvPr id="66" name="直線コネクタ 65"/>
        <xdr:cNvCxnSpPr/>
      </xdr:nvCxnSpPr>
      <xdr:spPr>
        <a:xfrm flipV="1">
          <a:off x="2908300" y="5729605"/>
          <a:ext cx="8858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132715</xdr:rowOff>
    </xdr:from>
    <xdr:to xmlns:xdr="http://schemas.openxmlformats.org/drawingml/2006/spreadsheetDrawing">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53975</xdr:rowOff>
    </xdr:from>
    <xdr:ext cx="516255" cy="249555"/>
    <xdr:sp macro="" textlink="">
      <xdr:nvSpPr>
        <xdr:cNvPr id="68" name="テキスト ボックス 67"/>
        <xdr:cNvSpPr txBox="1"/>
      </xdr:nvSpPr>
      <xdr:spPr>
        <a:xfrm>
          <a:off x="3529965" y="605472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157480</xdr:rowOff>
    </xdr:from>
    <xdr:to xmlns:xdr="http://schemas.openxmlformats.org/drawingml/2006/spreadsheetDrawing">
      <xdr:col>15</xdr:col>
      <xdr:colOff>50800</xdr:colOff>
      <xdr:row>34</xdr:row>
      <xdr:rowOff>39370</xdr:rowOff>
    </xdr:to>
    <xdr:cxnSp macro="">
      <xdr:nvCxnSpPr>
        <xdr:cNvPr id="69" name="直線コネクタ 68"/>
        <xdr:cNvCxnSpPr/>
      </xdr:nvCxnSpPr>
      <xdr:spPr>
        <a:xfrm flipV="1">
          <a:off x="2019300" y="58153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24130</xdr:rowOff>
    </xdr:from>
    <xdr:to xmlns:xdr="http://schemas.openxmlformats.org/drawingml/2006/spreadsheetDrawing">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16255" cy="259080"/>
    <xdr:sp macro="" textlink="">
      <xdr:nvSpPr>
        <xdr:cNvPr id="71" name="テキスト ボックス 70"/>
        <xdr:cNvSpPr txBox="1"/>
      </xdr:nvSpPr>
      <xdr:spPr>
        <a:xfrm>
          <a:off x="2640965" y="61175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15240</xdr:rowOff>
    </xdr:from>
    <xdr:to xmlns:xdr="http://schemas.openxmlformats.org/drawingml/2006/spreadsheetDrawing">
      <xdr:col>10</xdr:col>
      <xdr:colOff>114300</xdr:colOff>
      <xdr:row>34</xdr:row>
      <xdr:rowOff>39370</xdr:rowOff>
    </xdr:to>
    <xdr:cxnSp macro="">
      <xdr:nvCxnSpPr>
        <xdr:cNvPr id="72" name="直線コネクタ 71"/>
        <xdr:cNvCxnSpPr/>
      </xdr:nvCxnSpPr>
      <xdr:spPr>
        <a:xfrm>
          <a:off x="1127125" y="5844540"/>
          <a:ext cx="8921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73" name="フローチャート: 判断 72"/>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154940</xdr:rowOff>
    </xdr:from>
    <xdr:ext cx="516255" cy="251460"/>
    <xdr:sp macro="" textlink="">
      <xdr:nvSpPr>
        <xdr:cNvPr id="74" name="テキスト ボックス 73"/>
        <xdr:cNvSpPr txBox="1"/>
      </xdr:nvSpPr>
      <xdr:spPr>
        <a:xfrm>
          <a:off x="1751965" y="632714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80010</xdr:rowOff>
    </xdr:from>
    <xdr:to xmlns:xdr="http://schemas.openxmlformats.org/drawingml/2006/spreadsheetDrawing">
      <xdr:col>6</xdr:col>
      <xdr:colOff>38100</xdr:colOff>
      <xdr:row>37</xdr:row>
      <xdr:rowOff>10160</xdr:rowOff>
    </xdr:to>
    <xdr:sp macro="" textlink="">
      <xdr:nvSpPr>
        <xdr:cNvPr id="75" name="フローチャート: 判断 74"/>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1270</xdr:rowOff>
    </xdr:from>
    <xdr:ext cx="516255" cy="259080"/>
    <xdr:sp macro="" textlink="">
      <xdr:nvSpPr>
        <xdr:cNvPr id="76" name="テキスト ボックス 75"/>
        <xdr:cNvSpPr txBox="1"/>
      </xdr:nvSpPr>
      <xdr:spPr>
        <a:xfrm>
          <a:off x="862965" y="63449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8" name="テキスト ボックス 77"/>
        <xdr:cNvSpPr txBox="1"/>
      </xdr:nvSpPr>
      <xdr:spPr>
        <a:xfrm>
          <a:off x="3603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1" name="テキスト ボックス 80"/>
        <xdr:cNvSpPr txBox="1"/>
      </xdr:nvSpPr>
      <xdr:spPr>
        <a:xfrm>
          <a:off x="936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120650</xdr:rowOff>
    </xdr:from>
    <xdr:to xmlns:xdr="http://schemas.openxmlformats.org/drawingml/2006/spreadsheetDrawing">
      <xdr:col>24</xdr:col>
      <xdr:colOff>114300</xdr:colOff>
      <xdr:row>33</xdr:row>
      <xdr:rowOff>50800</xdr:rowOff>
    </xdr:to>
    <xdr:sp macro="" textlink="">
      <xdr:nvSpPr>
        <xdr:cNvPr id="82" name="楕円 81"/>
        <xdr:cNvSpPr/>
      </xdr:nvSpPr>
      <xdr:spPr>
        <a:xfrm>
          <a:off x="45847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143510</xdr:rowOff>
    </xdr:from>
    <xdr:ext cx="598805" cy="251460"/>
    <xdr:sp macro="" textlink="">
      <xdr:nvSpPr>
        <xdr:cNvPr id="83" name="人件費該当値テキスト"/>
        <xdr:cNvSpPr txBox="1"/>
      </xdr:nvSpPr>
      <xdr:spPr>
        <a:xfrm>
          <a:off x="4686300" y="54584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20955</xdr:rowOff>
    </xdr:from>
    <xdr:to xmlns:xdr="http://schemas.openxmlformats.org/drawingml/2006/spreadsheetDrawing">
      <xdr:col>20</xdr:col>
      <xdr:colOff>38100</xdr:colOff>
      <xdr:row>33</xdr:row>
      <xdr:rowOff>122555</xdr:rowOff>
    </xdr:to>
    <xdr:sp macro="" textlink="">
      <xdr:nvSpPr>
        <xdr:cNvPr id="84" name="楕円 83"/>
        <xdr:cNvSpPr/>
      </xdr:nvSpPr>
      <xdr:spPr>
        <a:xfrm>
          <a:off x="3746500" y="5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139065</xdr:rowOff>
    </xdr:from>
    <xdr:ext cx="581025" cy="259080"/>
    <xdr:sp macro="" textlink="">
      <xdr:nvSpPr>
        <xdr:cNvPr id="85" name="テキスト ボックス 84"/>
        <xdr:cNvSpPr txBox="1"/>
      </xdr:nvSpPr>
      <xdr:spPr>
        <a:xfrm>
          <a:off x="3497580" y="5454015"/>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106680</xdr:rowOff>
    </xdr:from>
    <xdr:to xmlns:xdr="http://schemas.openxmlformats.org/drawingml/2006/spreadsheetDrawing">
      <xdr:col>15</xdr:col>
      <xdr:colOff>101600</xdr:colOff>
      <xdr:row>34</xdr:row>
      <xdr:rowOff>36830</xdr:rowOff>
    </xdr:to>
    <xdr:sp macro="" textlink="">
      <xdr:nvSpPr>
        <xdr:cNvPr id="86" name="楕円 85"/>
        <xdr:cNvSpPr/>
      </xdr:nvSpPr>
      <xdr:spPr>
        <a:xfrm>
          <a:off x="28575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53340</xdr:rowOff>
    </xdr:from>
    <xdr:ext cx="516255" cy="250190"/>
    <xdr:sp macro="" textlink="">
      <xdr:nvSpPr>
        <xdr:cNvPr id="87" name="テキスト ボックス 86"/>
        <xdr:cNvSpPr txBox="1"/>
      </xdr:nvSpPr>
      <xdr:spPr>
        <a:xfrm>
          <a:off x="2640965" y="553974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160020</xdr:rowOff>
    </xdr:from>
    <xdr:to xmlns:xdr="http://schemas.openxmlformats.org/drawingml/2006/spreadsheetDrawing">
      <xdr:col>10</xdr:col>
      <xdr:colOff>165100</xdr:colOff>
      <xdr:row>34</xdr:row>
      <xdr:rowOff>90170</xdr:rowOff>
    </xdr:to>
    <xdr:sp macro="" textlink="">
      <xdr:nvSpPr>
        <xdr:cNvPr id="88" name="楕円 87"/>
        <xdr:cNvSpPr/>
      </xdr:nvSpPr>
      <xdr:spPr>
        <a:xfrm>
          <a:off x="1968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106680</xdr:rowOff>
    </xdr:from>
    <xdr:ext cx="516255" cy="259080"/>
    <xdr:sp macro="" textlink="">
      <xdr:nvSpPr>
        <xdr:cNvPr id="89" name="テキスト ボックス 88"/>
        <xdr:cNvSpPr txBox="1"/>
      </xdr:nvSpPr>
      <xdr:spPr>
        <a:xfrm>
          <a:off x="1751965" y="55930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135890</xdr:rowOff>
    </xdr:from>
    <xdr:to xmlns:xdr="http://schemas.openxmlformats.org/drawingml/2006/spreadsheetDrawing">
      <xdr:col>6</xdr:col>
      <xdr:colOff>38100</xdr:colOff>
      <xdr:row>34</xdr:row>
      <xdr:rowOff>66040</xdr:rowOff>
    </xdr:to>
    <xdr:sp macro="" textlink="">
      <xdr:nvSpPr>
        <xdr:cNvPr id="90" name="楕円 89"/>
        <xdr:cNvSpPr/>
      </xdr:nvSpPr>
      <xdr:spPr>
        <a:xfrm>
          <a:off x="1079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82550</xdr:rowOff>
    </xdr:from>
    <xdr:ext cx="516255" cy="259080"/>
    <xdr:sp macro="" textlink="">
      <xdr:nvSpPr>
        <xdr:cNvPr id="91" name="テキスト ボックス 90"/>
        <xdr:cNvSpPr txBox="1"/>
      </xdr:nvSpPr>
      <xdr:spPr>
        <a:xfrm>
          <a:off x="862965" y="55689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2105" cy="217170"/>
    <xdr:sp macro="" textlink="">
      <xdr:nvSpPr>
        <xdr:cNvPr id="100" name="テキスト ボックス 99"/>
        <xdr:cNvSpPr txBox="1"/>
      </xdr:nvSpPr>
      <xdr:spPr>
        <a:xfrm>
          <a:off x="723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1140" cy="248920"/>
    <xdr:sp macro="" textlink="">
      <xdr:nvSpPr>
        <xdr:cNvPr id="102" name="テキスト ボックス 101"/>
        <xdr:cNvSpPr txBox="1"/>
      </xdr:nvSpPr>
      <xdr:spPr>
        <a:xfrm>
          <a:off x="513080" y="10398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0860" cy="248920"/>
    <xdr:sp macro="" textlink="">
      <xdr:nvSpPr>
        <xdr:cNvPr id="104" name="テキスト ボックス 103"/>
        <xdr:cNvSpPr txBox="1"/>
      </xdr:nvSpPr>
      <xdr:spPr>
        <a:xfrm>
          <a:off x="230505" y="99415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77850" cy="248920"/>
    <xdr:sp macro="" textlink="">
      <xdr:nvSpPr>
        <xdr:cNvPr id="106" name="テキスト ボックス 105"/>
        <xdr:cNvSpPr txBox="1"/>
      </xdr:nvSpPr>
      <xdr:spPr>
        <a:xfrm>
          <a:off x="166370" y="94843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77850" cy="248920"/>
    <xdr:sp macro="" textlink="">
      <xdr:nvSpPr>
        <xdr:cNvPr id="108" name="テキスト ボックス 107"/>
        <xdr:cNvSpPr txBox="1"/>
      </xdr:nvSpPr>
      <xdr:spPr>
        <a:xfrm>
          <a:off x="166370" y="90271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77850" cy="248920"/>
    <xdr:sp macro="" textlink="">
      <xdr:nvSpPr>
        <xdr:cNvPr id="110" name="テキスト ボックス 109"/>
        <xdr:cNvSpPr txBox="1"/>
      </xdr:nvSpPr>
      <xdr:spPr>
        <a:xfrm>
          <a:off x="166370" y="85699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7850" cy="248920"/>
    <xdr:sp macro="" textlink="">
      <xdr:nvSpPr>
        <xdr:cNvPr id="112" name="テキスト ボックス 111"/>
        <xdr:cNvSpPr txBox="1"/>
      </xdr:nvSpPr>
      <xdr:spPr>
        <a:xfrm>
          <a:off x="166370" y="8112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63500</xdr:rowOff>
    </xdr:from>
    <xdr:to xmlns:xdr="http://schemas.openxmlformats.org/drawingml/2006/spreadsheetDrawing">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99695</xdr:rowOff>
    </xdr:from>
    <xdr:to xmlns:xdr="http://schemas.openxmlformats.org/drawingml/2006/spreadsheetDrawing">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63500</xdr:rowOff>
    </xdr:from>
    <xdr:to xmlns:xdr="http://schemas.openxmlformats.org/drawingml/2006/spreadsheetDrawing">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21590</xdr:rowOff>
    </xdr:from>
    <xdr:to xmlns:xdr="http://schemas.openxmlformats.org/drawingml/2006/spreadsheetDrawing">
      <xdr:col>24</xdr:col>
      <xdr:colOff>63500</xdr:colOff>
      <xdr:row>56</xdr:row>
      <xdr:rowOff>90805</xdr:rowOff>
    </xdr:to>
    <xdr:cxnSp macro="">
      <xdr:nvCxnSpPr>
        <xdr:cNvPr id="119" name="直線コネクタ 118"/>
        <xdr:cNvCxnSpPr/>
      </xdr:nvCxnSpPr>
      <xdr:spPr>
        <a:xfrm flipV="1">
          <a:off x="3794125" y="9622790"/>
          <a:ext cx="84137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65405</xdr:rowOff>
    </xdr:from>
    <xdr:ext cx="534670" cy="249555"/>
    <xdr:sp macro="" textlink="">
      <xdr:nvSpPr>
        <xdr:cNvPr id="120" name="物件費平均値テキスト"/>
        <xdr:cNvSpPr txBox="1"/>
      </xdr:nvSpPr>
      <xdr:spPr>
        <a:xfrm>
          <a:off x="4686300" y="96666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86995</xdr:rowOff>
    </xdr:from>
    <xdr:to xmlns:xdr="http://schemas.openxmlformats.org/drawingml/2006/spreadsheetDrawing">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90805</xdr:rowOff>
    </xdr:from>
    <xdr:to xmlns:xdr="http://schemas.openxmlformats.org/drawingml/2006/spreadsheetDrawing">
      <xdr:col>19</xdr:col>
      <xdr:colOff>174625</xdr:colOff>
      <xdr:row>56</xdr:row>
      <xdr:rowOff>113030</xdr:rowOff>
    </xdr:to>
    <xdr:cxnSp macro="">
      <xdr:nvCxnSpPr>
        <xdr:cNvPr id="122" name="直線コネクタ 121"/>
        <xdr:cNvCxnSpPr/>
      </xdr:nvCxnSpPr>
      <xdr:spPr>
        <a:xfrm flipV="1">
          <a:off x="2908300" y="9692005"/>
          <a:ext cx="8858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151765</xdr:rowOff>
    </xdr:from>
    <xdr:to xmlns:xdr="http://schemas.openxmlformats.org/drawingml/2006/spreadsheetDrawing">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73025</xdr:rowOff>
    </xdr:from>
    <xdr:ext cx="516255" cy="259080"/>
    <xdr:sp macro="" textlink="">
      <xdr:nvSpPr>
        <xdr:cNvPr id="124" name="テキスト ボックス 123"/>
        <xdr:cNvSpPr txBox="1"/>
      </xdr:nvSpPr>
      <xdr:spPr>
        <a:xfrm>
          <a:off x="3529965" y="984567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113030</xdr:rowOff>
    </xdr:from>
    <xdr:to xmlns:xdr="http://schemas.openxmlformats.org/drawingml/2006/spreadsheetDrawing">
      <xdr:col>15</xdr:col>
      <xdr:colOff>50800</xdr:colOff>
      <xdr:row>56</xdr:row>
      <xdr:rowOff>168275</xdr:rowOff>
    </xdr:to>
    <xdr:cxnSp macro="">
      <xdr:nvCxnSpPr>
        <xdr:cNvPr id="125" name="直線コネクタ 124"/>
        <xdr:cNvCxnSpPr/>
      </xdr:nvCxnSpPr>
      <xdr:spPr>
        <a:xfrm flipV="1">
          <a:off x="2019300" y="97142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41910</xdr:rowOff>
    </xdr:from>
    <xdr:to xmlns:xdr="http://schemas.openxmlformats.org/drawingml/2006/spreadsheetDrawing">
      <xdr:col>15</xdr:col>
      <xdr:colOff>101600</xdr:colOff>
      <xdr:row>57</xdr:row>
      <xdr:rowOff>143510</xdr:rowOff>
    </xdr:to>
    <xdr:sp macro="" textlink="">
      <xdr:nvSpPr>
        <xdr:cNvPr id="126" name="フローチャート: 判断 125"/>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134620</xdr:rowOff>
    </xdr:from>
    <xdr:ext cx="516255" cy="248920"/>
    <xdr:sp macro="" textlink="">
      <xdr:nvSpPr>
        <xdr:cNvPr id="127" name="テキスト ボックス 126"/>
        <xdr:cNvSpPr txBox="1"/>
      </xdr:nvSpPr>
      <xdr:spPr>
        <a:xfrm>
          <a:off x="2640965" y="990727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168275</xdr:rowOff>
    </xdr:from>
    <xdr:to xmlns:xdr="http://schemas.openxmlformats.org/drawingml/2006/spreadsheetDrawing">
      <xdr:col>10</xdr:col>
      <xdr:colOff>114300</xdr:colOff>
      <xdr:row>57</xdr:row>
      <xdr:rowOff>14605</xdr:rowOff>
    </xdr:to>
    <xdr:cxnSp macro="">
      <xdr:nvCxnSpPr>
        <xdr:cNvPr id="128" name="直線コネクタ 127"/>
        <xdr:cNvCxnSpPr/>
      </xdr:nvCxnSpPr>
      <xdr:spPr>
        <a:xfrm flipV="1">
          <a:off x="1127125" y="9769475"/>
          <a:ext cx="8921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48895</xdr:rowOff>
    </xdr:from>
    <xdr:to xmlns:xdr="http://schemas.openxmlformats.org/drawingml/2006/spreadsheetDrawing">
      <xdr:col>10</xdr:col>
      <xdr:colOff>165100</xdr:colOff>
      <xdr:row>57</xdr:row>
      <xdr:rowOff>150495</xdr:rowOff>
    </xdr:to>
    <xdr:sp macro="" textlink="">
      <xdr:nvSpPr>
        <xdr:cNvPr id="129" name="フローチャート: 判断 128"/>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141605</xdr:rowOff>
    </xdr:from>
    <xdr:ext cx="516255" cy="259080"/>
    <xdr:sp macro="" textlink="">
      <xdr:nvSpPr>
        <xdr:cNvPr id="130" name="テキスト ボックス 129"/>
        <xdr:cNvSpPr txBox="1"/>
      </xdr:nvSpPr>
      <xdr:spPr>
        <a:xfrm>
          <a:off x="1751965" y="99142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18415</xdr:rowOff>
    </xdr:to>
    <xdr:sp macro="" textlink="">
      <xdr:nvSpPr>
        <xdr:cNvPr id="131" name="フローチャート: 判断 130"/>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10160</xdr:rowOff>
    </xdr:from>
    <xdr:ext cx="516255" cy="259080"/>
    <xdr:sp macro="" textlink="">
      <xdr:nvSpPr>
        <xdr:cNvPr id="132" name="テキスト ボックス 131"/>
        <xdr:cNvSpPr txBox="1"/>
      </xdr:nvSpPr>
      <xdr:spPr>
        <a:xfrm>
          <a:off x="862965" y="99542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603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936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142240</xdr:rowOff>
    </xdr:from>
    <xdr:to xmlns:xdr="http://schemas.openxmlformats.org/drawingml/2006/spreadsheetDrawing">
      <xdr:col>24</xdr:col>
      <xdr:colOff>114300</xdr:colOff>
      <xdr:row>56</xdr:row>
      <xdr:rowOff>72390</xdr:rowOff>
    </xdr:to>
    <xdr:sp macro="" textlink="">
      <xdr:nvSpPr>
        <xdr:cNvPr id="138" name="楕円 137"/>
        <xdr:cNvSpPr/>
      </xdr:nvSpPr>
      <xdr:spPr>
        <a:xfrm>
          <a:off x="45847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165100</xdr:rowOff>
    </xdr:from>
    <xdr:ext cx="598805" cy="259080"/>
    <xdr:sp macro="" textlink="">
      <xdr:nvSpPr>
        <xdr:cNvPr id="139" name="物件費該当値テキスト"/>
        <xdr:cNvSpPr txBox="1"/>
      </xdr:nvSpPr>
      <xdr:spPr>
        <a:xfrm>
          <a:off x="4686300" y="9423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40640</xdr:rowOff>
    </xdr:from>
    <xdr:to xmlns:xdr="http://schemas.openxmlformats.org/drawingml/2006/spreadsheetDrawing">
      <xdr:col>20</xdr:col>
      <xdr:colOff>38100</xdr:colOff>
      <xdr:row>56</xdr:row>
      <xdr:rowOff>141605</xdr:rowOff>
    </xdr:to>
    <xdr:sp macro="" textlink="">
      <xdr:nvSpPr>
        <xdr:cNvPr id="140" name="楕円 139"/>
        <xdr:cNvSpPr/>
      </xdr:nvSpPr>
      <xdr:spPr>
        <a:xfrm>
          <a:off x="3746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158115</xdr:rowOff>
    </xdr:from>
    <xdr:ext cx="516255" cy="248285"/>
    <xdr:sp macro="" textlink="">
      <xdr:nvSpPr>
        <xdr:cNvPr id="141" name="テキスト ボックス 140"/>
        <xdr:cNvSpPr txBox="1"/>
      </xdr:nvSpPr>
      <xdr:spPr>
        <a:xfrm>
          <a:off x="3529965" y="941641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62230</xdr:rowOff>
    </xdr:from>
    <xdr:to xmlns:xdr="http://schemas.openxmlformats.org/drawingml/2006/spreadsheetDrawing">
      <xdr:col>15</xdr:col>
      <xdr:colOff>101600</xdr:colOff>
      <xdr:row>56</xdr:row>
      <xdr:rowOff>163830</xdr:rowOff>
    </xdr:to>
    <xdr:sp macro="" textlink="">
      <xdr:nvSpPr>
        <xdr:cNvPr id="142" name="楕円 141"/>
        <xdr:cNvSpPr/>
      </xdr:nvSpPr>
      <xdr:spPr>
        <a:xfrm>
          <a:off x="2857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8890</xdr:rowOff>
    </xdr:from>
    <xdr:ext cx="516255" cy="248920"/>
    <xdr:sp macro="" textlink="">
      <xdr:nvSpPr>
        <xdr:cNvPr id="143" name="テキスト ボックス 142"/>
        <xdr:cNvSpPr txBox="1"/>
      </xdr:nvSpPr>
      <xdr:spPr>
        <a:xfrm>
          <a:off x="2640965" y="943864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117475</xdr:rowOff>
    </xdr:from>
    <xdr:to xmlns:xdr="http://schemas.openxmlformats.org/drawingml/2006/spreadsheetDrawing">
      <xdr:col>10</xdr:col>
      <xdr:colOff>165100</xdr:colOff>
      <xdr:row>57</xdr:row>
      <xdr:rowOff>47625</xdr:rowOff>
    </xdr:to>
    <xdr:sp macro="" textlink="">
      <xdr:nvSpPr>
        <xdr:cNvPr id="144" name="楕円 143"/>
        <xdr:cNvSpPr/>
      </xdr:nvSpPr>
      <xdr:spPr>
        <a:xfrm>
          <a:off x="196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64135</xdr:rowOff>
    </xdr:from>
    <xdr:ext cx="516255" cy="250825"/>
    <xdr:sp macro="" textlink="">
      <xdr:nvSpPr>
        <xdr:cNvPr id="145" name="テキスト ボックス 144"/>
        <xdr:cNvSpPr txBox="1"/>
      </xdr:nvSpPr>
      <xdr:spPr>
        <a:xfrm>
          <a:off x="1751965" y="9493885"/>
          <a:ext cx="5162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135255</xdr:rowOff>
    </xdr:from>
    <xdr:to xmlns:xdr="http://schemas.openxmlformats.org/drawingml/2006/spreadsheetDrawing">
      <xdr:col>6</xdr:col>
      <xdr:colOff>38100</xdr:colOff>
      <xdr:row>57</xdr:row>
      <xdr:rowOff>65405</xdr:rowOff>
    </xdr:to>
    <xdr:sp macro="" textlink="">
      <xdr:nvSpPr>
        <xdr:cNvPr id="146" name="楕円 145"/>
        <xdr:cNvSpPr/>
      </xdr:nvSpPr>
      <xdr:spPr>
        <a:xfrm>
          <a:off x="1079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81915</xdr:rowOff>
    </xdr:from>
    <xdr:ext cx="516255" cy="259080"/>
    <xdr:sp macro="" textlink="">
      <xdr:nvSpPr>
        <xdr:cNvPr id="147" name="テキスト ボックス 146"/>
        <xdr:cNvSpPr txBox="1"/>
      </xdr:nvSpPr>
      <xdr:spPr>
        <a:xfrm>
          <a:off x="862965" y="951166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2105" cy="217170"/>
    <xdr:sp macro="" textlink="">
      <xdr:nvSpPr>
        <xdr:cNvPr id="156" name="テキスト ボックス 155"/>
        <xdr:cNvSpPr txBox="1"/>
      </xdr:nvSpPr>
      <xdr:spPr>
        <a:xfrm>
          <a:off x="723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1140" cy="248920"/>
    <xdr:sp macro="" textlink="">
      <xdr:nvSpPr>
        <xdr:cNvPr id="159" name="テキスト ボックス 158"/>
        <xdr:cNvSpPr txBox="1"/>
      </xdr:nvSpPr>
      <xdr:spPr>
        <a:xfrm>
          <a:off x="513080" y="133705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48920"/>
    <xdr:sp macro="" textlink="">
      <xdr:nvSpPr>
        <xdr:cNvPr id="161" name="テキスト ボックス 160"/>
        <xdr:cNvSpPr txBox="1"/>
      </xdr:nvSpPr>
      <xdr:spPr>
        <a:xfrm>
          <a:off x="230505"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48920"/>
    <xdr:sp macro="" textlink="">
      <xdr:nvSpPr>
        <xdr:cNvPr id="163" name="テキスト ボックス 162"/>
        <xdr:cNvSpPr txBox="1"/>
      </xdr:nvSpPr>
      <xdr:spPr>
        <a:xfrm>
          <a:off x="230505"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48920"/>
    <xdr:sp macro="" textlink="">
      <xdr:nvSpPr>
        <xdr:cNvPr id="165" name="テキスト ボックス 164"/>
        <xdr:cNvSpPr txBox="1"/>
      </xdr:nvSpPr>
      <xdr:spPr>
        <a:xfrm>
          <a:off x="230505"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48920"/>
    <xdr:sp macro="" textlink="">
      <xdr:nvSpPr>
        <xdr:cNvPr id="167" name="テキスト ボックス 166"/>
        <xdr:cNvSpPr txBox="1"/>
      </xdr:nvSpPr>
      <xdr:spPr>
        <a:xfrm>
          <a:off x="230505"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50800</xdr:rowOff>
    </xdr:from>
    <xdr:to xmlns:xdr="http://schemas.openxmlformats.org/drawingml/2006/spreadsheetDrawing">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48285"/>
    <xdr:sp macro="" textlink="">
      <xdr:nvSpPr>
        <xdr:cNvPr id="170" name="維持補修費最小値テキスト"/>
        <xdr:cNvSpPr txBox="1"/>
      </xdr:nvSpPr>
      <xdr:spPr>
        <a:xfrm>
          <a:off x="4686300" y="134854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168910</xdr:rowOff>
    </xdr:from>
    <xdr:ext cx="534670" cy="248920"/>
    <xdr:sp macro="" textlink="">
      <xdr:nvSpPr>
        <xdr:cNvPr id="172" name="維持補修費最大値テキスト"/>
        <xdr:cNvSpPr txBox="1"/>
      </xdr:nvSpPr>
      <xdr:spPr>
        <a:xfrm>
          <a:off x="4686300" y="119989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50800</xdr:rowOff>
    </xdr:from>
    <xdr:to xmlns:xdr="http://schemas.openxmlformats.org/drawingml/2006/spreadsheetDrawing">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73</xdr:row>
      <xdr:rowOff>161925</xdr:rowOff>
    </xdr:from>
    <xdr:to xmlns:xdr="http://schemas.openxmlformats.org/drawingml/2006/spreadsheetDrawing">
      <xdr:col>24</xdr:col>
      <xdr:colOff>63500</xdr:colOff>
      <xdr:row>75</xdr:row>
      <xdr:rowOff>64135</xdr:rowOff>
    </xdr:to>
    <xdr:cxnSp macro="">
      <xdr:nvCxnSpPr>
        <xdr:cNvPr id="174" name="直線コネクタ 173"/>
        <xdr:cNvCxnSpPr/>
      </xdr:nvCxnSpPr>
      <xdr:spPr>
        <a:xfrm>
          <a:off x="3794125" y="12677775"/>
          <a:ext cx="84137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55880</xdr:rowOff>
    </xdr:from>
    <xdr:ext cx="469900" cy="259080"/>
    <xdr:sp macro="" textlink="">
      <xdr:nvSpPr>
        <xdr:cNvPr id="175"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161925</xdr:rowOff>
    </xdr:from>
    <xdr:to xmlns:xdr="http://schemas.openxmlformats.org/drawingml/2006/spreadsheetDrawing">
      <xdr:col>19</xdr:col>
      <xdr:colOff>174625</xdr:colOff>
      <xdr:row>74</xdr:row>
      <xdr:rowOff>127635</xdr:rowOff>
    </xdr:to>
    <xdr:cxnSp macro="">
      <xdr:nvCxnSpPr>
        <xdr:cNvPr id="177" name="直線コネクタ 176"/>
        <xdr:cNvCxnSpPr/>
      </xdr:nvCxnSpPr>
      <xdr:spPr>
        <a:xfrm flipV="1">
          <a:off x="2908300" y="12677775"/>
          <a:ext cx="8858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60960</xdr:rowOff>
    </xdr:from>
    <xdr:to xmlns:xdr="http://schemas.openxmlformats.org/drawingml/2006/spreadsheetDrawing">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153670</xdr:rowOff>
    </xdr:from>
    <xdr:ext cx="451485" cy="259080"/>
    <xdr:sp macro="" textlink="">
      <xdr:nvSpPr>
        <xdr:cNvPr id="179" name="テキスト ボックス 178"/>
        <xdr:cNvSpPr txBox="1"/>
      </xdr:nvSpPr>
      <xdr:spPr>
        <a:xfrm>
          <a:off x="3562350" y="1335532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127635</xdr:rowOff>
    </xdr:from>
    <xdr:to xmlns:xdr="http://schemas.openxmlformats.org/drawingml/2006/spreadsheetDrawing">
      <xdr:col>15</xdr:col>
      <xdr:colOff>50800</xdr:colOff>
      <xdr:row>77</xdr:row>
      <xdr:rowOff>121285</xdr:rowOff>
    </xdr:to>
    <xdr:cxnSp macro="">
      <xdr:nvCxnSpPr>
        <xdr:cNvPr id="180" name="直線コネクタ 179"/>
        <xdr:cNvCxnSpPr/>
      </xdr:nvCxnSpPr>
      <xdr:spPr>
        <a:xfrm flipV="1">
          <a:off x="2019300" y="12814935"/>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6350</xdr:rowOff>
    </xdr:to>
    <xdr:sp macro="" textlink="">
      <xdr:nvSpPr>
        <xdr:cNvPr id="181" name="フローチャート: 判断 180"/>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168275</xdr:rowOff>
    </xdr:from>
    <xdr:ext cx="451485" cy="249555"/>
    <xdr:sp macro="" textlink="">
      <xdr:nvSpPr>
        <xdr:cNvPr id="182" name="テキスト ボックス 181"/>
        <xdr:cNvSpPr txBox="1"/>
      </xdr:nvSpPr>
      <xdr:spPr>
        <a:xfrm>
          <a:off x="2673350" y="1336992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100965</xdr:rowOff>
    </xdr:from>
    <xdr:to xmlns:xdr="http://schemas.openxmlformats.org/drawingml/2006/spreadsheetDrawing">
      <xdr:col>10</xdr:col>
      <xdr:colOff>114300</xdr:colOff>
      <xdr:row>77</xdr:row>
      <xdr:rowOff>121285</xdr:rowOff>
    </xdr:to>
    <xdr:cxnSp macro="">
      <xdr:nvCxnSpPr>
        <xdr:cNvPr id="183" name="直線コネクタ 182"/>
        <xdr:cNvCxnSpPr/>
      </xdr:nvCxnSpPr>
      <xdr:spPr>
        <a:xfrm>
          <a:off x="1127125" y="13302615"/>
          <a:ext cx="8921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65405</xdr:rowOff>
    </xdr:from>
    <xdr:ext cx="451485" cy="249555"/>
    <xdr:sp macro="" textlink="">
      <xdr:nvSpPr>
        <xdr:cNvPr id="185" name="テキスト ボックス 184"/>
        <xdr:cNvSpPr txBox="1"/>
      </xdr:nvSpPr>
      <xdr:spPr>
        <a:xfrm>
          <a:off x="1784350" y="1343850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132715</xdr:rowOff>
    </xdr:from>
    <xdr:to xmlns:xdr="http://schemas.openxmlformats.org/drawingml/2006/spreadsheetDrawing">
      <xdr:col>6</xdr:col>
      <xdr:colOff>38100</xdr:colOff>
      <xdr:row>78</xdr:row>
      <xdr:rowOff>63500</xdr:rowOff>
    </xdr:to>
    <xdr:sp macro="" textlink="">
      <xdr:nvSpPr>
        <xdr:cNvPr id="186" name="フローチャート: 判断 185"/>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53975</xdr:rowOff>
    </xdr:from>
    <xdr:ext cx="451485" cy="249555"/>
    <xdr:sp macro="" textlink="">
      <xdr:nvSpPr>
        <xdr:cNvPr id="187" name="テキスト ボックス 186"/>
        <xdr:cNvSpPr txBox="1"/>
      </xdr:nvSpPr>
      <xdr:spPr>
        <a:xfrm>
          <a:off x="895350" y="1342707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603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936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13335</xdr:rowOff>
    </xdr:from>
    <xdr:to xmlns:xdr="http://schemas.openxmlformats.org/drawingml/2006/spreadsheetDrawing">
      <xdr:col>24</xdr:col>
      <xdr:colOff>114300</xdr:colOff>
      <xdr:row>75</xdr:row>
      <xdr:rowOff>114935</xdr:rowOff>
    </xdr:to>
    <xdr:sp macro="" textlink="">
      <xdr:nvSpPr>
        <xdr:cNvPr id="193" name="楕円 192"/>
        <xdr:cNvSpPr/>
      </xdr:nvSpPr>
      <xdr:spPr>
        <a:xfrm>
          <a:off x="45847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36195</xdr:rowOff>
    </xdr:from>
    <xdr:ext cx="534670" cy="259080"/>
    <xdr:sp macro="" textlink="">
      <xdr:nvSpPr>
        <xdr:cNvPr id="194" name="維持補修費該当値テキスト"/>
        <xdr:cNvSpPr txBox="1"/>
      </xdr:nvSpPr>
      <xdr:spPr>
        <a:xfrm>
          <a:off x="4686300" y="12723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111125</xdr:rowOff>
    </xdr:from>
    <xdr:to xmlns:xdr="http://schemas.openxmlformats.org/drawingml/2006/spreadsheetDrawing">
      <xdr:col>20</xdr:col>
      <xdr:colOff>38100</xdr:colOff>
      <xdr:row>74</xdr:row>
      <xdr:rowOff>41275</xdr:rowOff>
    </xdr:to>
    <xdr:sp macro="" textlink="">
      <xdr:nvSpPr>
        <xdr:cNvPr id="195" name="楕円 194"/>
        <xdr:cNvSpPr/>
      </xdr:nvSpPr>
      <xdr:spPr>
        <a:xfrm>
          <a:off x="3746500" y="12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57785</xdr:rowOff>
    </xdr:from>
    <xdr:ext cx="516255" cy="259080"/>
    <xdr:sp macro="" textlink="">
      <xdr:nvSpPr>
        <xdr:cNvPr id="196" name="テキスト ボックス 195"/>
        <xdr:cNvSpPr txBox="1"/>
      </xdr:nvSpPr>
      <xdr:spPr>
        <a:xfrm>
          <a:off x="3529965" y="124021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76835</xdr:rowOff>
    </xdr:from>
    <xdr:to xmlns:xdr="http://schemas.openxmlformats.org/drawingml/2006/spreadsheetDrawing">
      <xdr:col>15</xdr:col>
      <xdr:colOff>101600</xdr:colOff>
      <xdr:row>75</xdr:row>
      <xdr:rowOff>6985</xdr:rowOff>
    </xdr:to>
    <xdr:sp macro="" textlink="">
      <xdr:nvSpPr>
        <xdr:cNvPr id="197" name="楕円 196"/>
        <xdr:cNvSpPr/>
      </xdr:nvSpPr>
      <xdr:spPr>
        <a:xfrm>
          <a:off x="28575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23495</xdr:rowOff>
    </xdr:from>
    <xdr:ext cx="516255" cy="259080"/>
    <xdr:sp macro="" textlink="">
      <xdr:nvSpPr>
        <xdr:cNvPr id="198" name="テキスト ボックス 197"/>
        <xdr:cNvSpPr txBox="1"/>
      </xdr:nvSpPr>
      <xdr:spPr>
        <a:xfrm>
          <a:off x="2640965" y="125393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70485</xdr:rowOff>
    </xdr:from>
    <xdr:to xmlns:xdr="http://schemas.openxmlformats.org/drawingml/2006/spreadsheetDrawing">
      <xdr:col>10</xdr:col>
      <xdr:colOff>165100</xdr:colOff>
      <xdr:row>78</xdr:row>
      <xdr:rowOff>635</xdr:rowOff>
    </xdr:to>
    <xdr:sp macro="" textlink="">
      <xdr:nvSpPr>
        <xdr:cNvPr id="199" name="楕円 198"/>
        <xdr:cNvSpPr/>
      </xdr:nvSpPr>
      <xdr:spPr>
        <a:xfrm>
          <a:off x="1968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17780</xdr:rowOff>
    </xdr:from>
    <xdr:ext cx="451485" cy="251460"/>
    <xdr:sp macro="" textlink="">
      <xdr:nvSpPr>
        <xdr:cNvPr id="200" name="テキスト ボックス 199"/>
        <xdr:cNvSpPr txBox="1"/>
      </xdr:nvSpPr>
      <xdr:spPr>
        <a:xfrm>
          <a:off x="1784350" y="1304798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50165</xdr:rowOff>
    </xdr:from>
    <xdr:to xmlns:xdr="http://schemas.openxmlformats.org/drawingml/2006/spreadsheetDrawing">
      <xdr:col>6</xdr:col>
      <xdr:colOff>38100</xdr:colOff>
      <xdr:row>77</xdr:row>
      <xdr:rowOff>151765</xdr:rowOff>
    </xdr:to>
    <xdr:sp macro="" textlink="">
      <xdr:nvSpPr>
        <xdr:cNvPr id="201" name="楕円 200"/>
        <xdr:cNvSpPr/>
      </xdr:nvSpPr>
      <xdr:spPr>
        <a:xfrm>
          <a:off x="107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168275</xdr:rowOff>
    </xdr:from>
    <xdr:ext cx="451485" cy="249555"/>
    <xdr:sp macro="" textlink="">
      <xdr:nvSpPr>
        <xdr:cNvPr id="202" name="テキスト ボックス 201"/>
        <xdr:cNvSpPr txBox="1"/>
      </xdr:nvSpPr>
      <xdr:spPr>
        <a:xfrm>
          <a:off x="895350" y="1302702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2105" cy="217170"/>
    <xdr:sp macro="" textlink="">
      <xdr:nvSpPr>
        <xdr:cNvPr id="211" name="テキスト ボックス 210"/>
        <xdr:cNvSpPr txBox="1"/>
      </xdr:nvSpPr>
      <xdr:spPr>
        <a:xfrm>
          <a:off x="723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48920"/>
    <xdr:sp macro="" textlink="">
      <xdr:nvSpPr>
        <xdr:cNvPr id="213" name="テキスト ボックス 212"/>
        <xdr:cNvSpPr txBox="1"/>
      </xdr:nvSpPr>
      <xdr:spPr>
        <a:xfrm>
          <a:off x="230505" y="17256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5" name="テキスト ボックス 214"/>
        <xdr:cNvSpPr txBox="1"/>
      </xdr:nvSpPr>
      <xdr:spPr>
        <a:xfrm>
          <a:off x="230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7" name="テキスト ボックス 216"/>
        <xdr:cNvSpPr txBox="1"/>
      </xdr:nvSpPr>
      <xdr:spPr>
        <a:xfrm>
          <a:off x="230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77850" cy="248920"/>
    <xdr:sp macro="" textlink="">
      <xdr:nvSpPr>
        <xdr:cNvPr id="219" name="テキスト ボックス 218"/>
        <xdr:cNvSpPr txBox="1"/>
      </xdr:nvSpPr>
      <xdr:spPr>
        <a:xfrm>
          <a:off x="166370" y="16113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77850" cy="259080"/>
    <xdr:sp macro="" textlink="">
      <xdr:nvSpPr>
        <xdr:cNvPr id="221" name="テキスト ボックス 220"/>
        <xdr:cNvSpPr txBox="1"/>
      </xdr:nvSpPr>
      <xdr:spPr>
        <a:xfrm>
          <a:off x="166370" y="15732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77850" cy="259080"/>
    <xdr:sp macro="" textlink="">
      <xdr:nvSpPr>
        <xdr:cNvPr id="223" name="テキスト ボックス 222"/>
        <xdr:cNvSpPr txBox="1"/>
      </xdr:nvSpPr>
      <xdr:spPr>
        <a:xfrm>
          <a:off x="166370" y="15351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7850" cy="248920"/>
    <xdr:sp macro="" textlink="">
      <xdr:nvSpPr>
        <xdr:cNvPr id="225" name="テキスト ボックス 224"/>
        <xdr:cNvSpPr txBox="1"/>
      </xdr:nvSpPr>
      <xdr:spPr>
        <a:xfrm>
          <a:off x="166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114300</xdr:rowOff>
    </xdr:from>
    <xdr:to xmlns:xdr="http://schemas.openxmlformats.org/drawingml/2006/spreadsheetDrawing">
      <xdr:col>24</xdr:col>
      <xdr:colOff>62865</xdr:colOff>
      <xdr:row>99</xdr:row>
      <xdr:rowOff>29210</xdr:rowOff>
    </xdr:to>
    <xdr:cxnSp macro="">
      <xdr:nvCxnSpPr>
        <xdr:cNvPr id="227" name="直線コネクタ 226"/>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48285"/>
    <xdr:sp macro="" textlink="">
      <xdr:nvSpPr>
        <xdr:cNvPr id="228" name="扶助費最小値テキスト"/>
        <xdr:cNvSpPr txBox="1"/>
      </xdr:nvSpPr>
      <xdr:spPr>
        <a:xfrm>
          <a:off x="4686300" y="170059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29" name="直線コネクタ 228"/>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60960</xdr:rowOff>
    </xdr:from>
    <xdr:ext cx="598805" cy="259080"/>
    <xdr:sp macro="" textlink="">
      <xdr:nvSpPr>
        <xdr:cNvPr id="230" name="扶助費最大値テキスト"/>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114300</xdr:rowOff>
    </xdr:from>
    <xdr:to xmlns:xdr="http://schemas.openxmlformats.org/drawingml/2006/spreadsheetDrawing">
      <xdr:col>24</xdr:col>
      <xdr:colOff>152400</xdr:colOff>
      <xdr:row>90</xdr:row>
      <xdr:rowOff>114300</xdr:rowOff>
    </xdr:to>
    <xdr:cxnSp macro="">
      <xdr:nvCxnSpPr>
        <xdr:cNvPr id="231" name="直線コネクタ 230"/>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127635</xdr:rowOff>
    </xdr:from>
    <xdr:to xmlns:xdr="http://schemas.openxmlformats.org/drawingml/2006/spreadsheetDrawing">
      <xdr:col>24</xdr:col>
      <xdr:colOff>63500</xdr:colOff>
      <xdr:row>95</xdr:row>
      <xdr:rowOff>123825</xdr:rowOff>
    </xdr:to>
    <xdr:cxnSp macro="">
      <xdr:nvCxnSpPr>
        <xdr:cNvPr id="232" name="直線コネクタ 231"/>
        <xdr:cNvCxnSpPr/>
      </xdr:nvCxnSpPr>
      <xdr:spPr>
        <a:xfrm>
          <a:off x="3794125" y="16243935"/>
          <a:ext cx="841375"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1460"/>
    <xdr:sp macro="" textlink="">
      <xdr:nvSpPr>
        <xdr:cNvPr id="233" name="扶助費平均値テキスト"/>
        <xdr:cNvSpPr txBox="1"/>
      </xdr:nvSpPr>
      <xdr:spPr>
        <a:xfrm>
          <a:off x="4686300" y="165112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73660</xdr:rowOff>
    </xdr:from>
    <xdr:to xmlns:xdr="http://schemas.openxmlformats.org/drawingml/2006/spreadsheetDrawing">
      <xdr:col>24</xdr:col>
      <xdr:colOff>114300</xdr:colOff>
      <xdr:row>97</xdr:row>
      <xdr:rowOff>3810</xdr:rowOff>
    </xdr:to>
    <xdr:sp macro="" textlink="">
      <xdr:nvSpPr>
        <xdr:cNvPr id="234" name="フローチャート: 判断 233"/>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127635</xdr:rowOff>
    </xdr:from>
    <xdr:to xmlns:xdr="http://schemas.openxmlformats.org/drawingml/2006/spreadsheetDrawing">
      <xdr:col>19</xdr:col>
      <xdr:colOff>174625</xdr:colOff>
      <xdr:row>96</xdr:row>
      <xdr:rowOff>46355</xdr:rowOff>
    </xdr:to>
    <xdr:cxnSp macro="">
      <xdr:nvCxnSpPr>
        <xdr:cNvPr id="235" name="直線コネクタ 234"/>
        <xdr:cNvCxnSpPr/>
      </xdr:nvCxnSpPr>
      <xdr:spPr>
        <a:xfrm flipV="1">
          <a:off x="2908300" y="16243935"/>
          <a:ext cx="885825"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98425</xdr:rowOff>
    </xdr:from>
    <xdr:to xmlns:xdr="http://schemas.openxmlformats.org/drawingml/2006/spreadsheetDrawing">
      <xdr:col>20</xdr:col>
      <xdr:colOff>38100</xdr:colOff>
      <xdr:row>96</xdr:row>
      <xdr:rowOff>29210</xdr:rowOff>
    </xdr:to>
    <xdr:sp macro="" textlink="">
      <xdr:nvSpPr>
        <xdr:cNvPr id="236" name="フローチャート: 判断 235"/>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19685</xdr:rowOff>
    </xdr:from>
    <xdr:ext cx="581025" cy="249555"/>
    <xdr:sp macro="" textlink="">
      <xdr:nvSpPr>
        <xdr:cNvPr id="237" name="テキスト ボックス 236"/>
        <xdr:cNvSpPr txBox="1"/>
      </xdr:nvSpPr>
      <xdr:spPr>
        <a:xfrm>
          <a:off x="3497580" y="16478885"/>
          <a:ext cx="5810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46355</xdr:rowOff>
    </xdr:from>
    <xdr:to xmlns:xdr="http://schemas.openxmlformats.org/drawingml/2006/spreadsheetDrawing">
      <xdr:col>15</xdr:col>
      <xdr:colOff>50800</xdr:colOff>
      <xdr:row>96</xdr:row>
      <xdr:rowOff>63500</xdr:rowOff>
    </xdr:to>
    <xdr:cxnSp macro="">
      <xdr:nvCxnSpPr>
        <xdr:cNvPr id="238" name="直線コネクタ 237"/>
        <xdr:cNvCxnSpPr/>
      </xdr:nvCxnSpPr>
      <xdr:spPr>
        <a:xfrm flipV="1">
          <a:off x="2019300" y="165055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36830</xdr:rowOff>
    </xdr:from>
    <xdr:to xmlns:xdr="http://schemas.openxmlformats.org/drawingml/2006/spreadsheetDrawing">
      <xdr:col>15</xdr:col>
      <xdr:colOff>101600</xdr:colOff>
      <xdr:row>97</xdr:row>
      <xdr:rowOff>138430</xdr:rowOff>
    </xdr:to>
    <xdr:sp macro="" textlink="">
      <xdr:nvSpPr>
        <xdr:cNvPr id="239" name="フローチャート: 判断 238"/>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129540</xdr:rowOff>
    </xdr:from>
    <xdr:ext cx="516255" cy="259080"/>
    <xdr:sp macro="" textlink="">
      <xdr:nvSpPr>
        <xdr:cNvPr id="240" name="テキスト ボックス 239"/>
        <xdr:cNvSpPr txBox="1"/>
      </xdr:nvSpPr>
      <xdr:spPr>
        <a:xfrm>
          <a:off x="2640965" y="167601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63500</xdr:rowOff>
    </xdr:from>
    <xdr:to xmlns:xdr="http://schemas.openxmlformats.org/drawingml/2006/spreadsheetDrawing">
      <xdr:col>10</xdr:col>
      <xdr:colOff>114300</xdr:colOff>
      <xdr:row>96</xdr:row>
      <xdr:rowOff>88900</xdr:rowOff>
    </xdr:to>
    <xdr:cxnSp macro="">
      <xdr:nvCxnSpPr>
        <xdr:cNvPr id="241" name="直線コネクタ 240"/>
        <xdr:cNvCxnSpPr/>
      </xdr:nvCxnSpPr>
      <xdr:spPr>
        <a:xfrm flipV="1">
          <a:off x="1127125" y="16522700"/>
          <a:ext cx="8921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55245</xdr:rowOff>
    </xdr:from>
    <xdr:to xmlns:xdr="http://schemas.openxmlformats.org/drawingml/2006/spreadsheetDrawing">
      <xdr:col>10</xdr:col>
      <xdr:colOff>165100</xdr:colOff>
      <xdr:row>97</xdr:row>
      <xdr:rowOff>156845</xdr:rowOff>
    </xdr:to>
    <xdr:sp macro="" textlink="">
      <xdr:nvSpPr>
        <xdr:cNvPr id="242" name="フローチャート: 判断 241"/>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147955</xdr:rowOff>
    </xdr:from>
    <xdr:ext cx="516255" cy="258445"/>
    <xdr:sp macro="" textlink="">
      <xdr:nvSpPr>
        <xdr:cNvPr id="243" name="テキスト ボックス 242"/>
        <xdr:cNvSpPr txBox="1"/>
      </xdr:nvSpPr>
      <xdr:spPr>
        <a:xfrm>
          <a:off x="1751965" y="1677860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105410</xdr:rowOff>
    </xdr:from>
    <xdr:to xmlns:xdr="http://schemas.openxmlformats.org/drawingml/2006/spreadsheetDrawing">
      <xdr:col>6</xdr:col>
      <xdr:colOff>38100</xdr:colOff>
      <xdr:row>98</xdr:row>
      <xdr:rowOff>35560</xdr:rowOff>
    </xdr:to>
    <xdr:sp macro="" textlink="">
      <xdr:nvSpPr>
        <xdr:cNvPr id="244" name="フローチャート: 判断 243"/>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26670</xdr:rowOff>
    </xdr:from>
    <xdr:ext cx="516255" cy="259080"/>
    <xdr:sp macro="" textlink="">
      <xdr:nvSpPr>
        <xdr:cNvPr id="245" name="テキスト ボックス 244"/>
        <xdr:cNvSpPr txBox="1"/>
      </xdr:nvSpPr>
      <xdr:spPr>
        <a:xfrm>
          <a:off x="862965" y="168287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603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93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73025</xdr:rowOff>
    </xdr:from>
    <xdr:to xmlns:xdr="http://schemas.openxmlformats.org/drawingml/2006/spreadsheetDrawing">
      <xdr:col>24</xdr:col>
      <xdr:colOff>114300</xdr:colOff>
      <xdr:row>96</xdr:row>
      <xdr:rowOff>3175</xdr:rowOff>
    </xdr:to>
    <xdr:sp macro="" textlink="">
      <xdr:nvSpPr>
        <xdr:cNvPr id="251" name="楕円 250"/>
        <xdr:cNvSpPr/>
      </xdr:nvSpPr>
      <xdr:spPr>
        <a:xfrm>
          <a:off x="45847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95885</xdr:rowOff>
    </xdr:from>
    <xdr:ext cx="598805" cy="259080"/>
    <xdr:sp macro="" textlink="">
      <xdr:nvSpPr>
        <xdr:cNvPr id="252" name="扶助費該当値テキスト"/>
        <xdr:cNvSpPr txBox="1"/>
      </xdr:nvSpPr>
      <xdr:spPr>
        <a:xfrm>
          <a:off x="4686300" y="16212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76835</xdr:rowOff>
    </xdr:from>
    <xdr:to xmlns:xdr="http://schemas.openxmlformats.org/drawingml/2006/spreadsheetDrawing">
      <xdr:col>20</xdr:col>
      <xdr:colOff>38100</xdr:colOff>
      <xdr:row>95</xdr:row>
      <xdr:rowOff>6985</xdr:rowOff>
    </xdr:to>
    <xdr:sp macro="" textlink="">
      <xdr:nvSpPr>
        <xdr:cNvPr id="253" name="楕円 252"/>
        <xdr:cNvSpPr/>
      </xdr:nvSpPr>
      <xdr:spPr>
        <a:xfrm>
          <a:off x="3746500" y="161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23495</xdr:rowOff>
    </xdr:from>
    <xdr:ext cx="581025" cy="259080"/>
    <xdr:sp macro="" textlink="">
      <xdr:nvSpPr>
        <xdr:cNvPr id="254" name="テキスト ボックス 253"/>
        <xdr:cNvSpPr txBox="1"/>
      </xdr:nvSpPr>
      <xdr:spPr>
        <a:xfrm>
          <a:off x="3497580" y="15968345"/>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167005</xdr:rowOff>
    </xdr:from>
    <xdr:to xmlns:xdr="http://schemas.openxmlformats.org/drawingml/2006/spreadsheetDrawing">
      <xdr:col>15</xdr:col>
      <xdr:colOff>101600</xdr:colOff>
      <xdr:row>96</xdr:row>
      <xdr:rowOff>97790</xdr:rowOff>
    </xdr:to>
    <xdr:sp macro="" textlink="">
      <xdr:nvSpPr>
        <xdr:cNvPr id="255" name="楕円 254"/>
        <xdr:cNvSpPr/>
      </xdr:nvSpPr>
      <xdr:spPr>
        <a:xfrm>
          <a:off x="2857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113665</xdr:rowOff>
    </xdr:from>
    <xdr:ext cx="581025" cy="258445"/>
    <xdr:sp macro="" textlink="">
      <xdr:nvSpPr>
        <xdr:cNvPr id="256" name="テキスト ボックス 255"/>
        <xdr:cNvSpPr txBox="1"/>
      </xdr:nvSpPr>
      <xdr:spPr>
        <a:xfrm>
          <a:off x="2608580" y="16229965"/>
          <a:ext cx="5810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12700</xdr:rowOff>
    </xdr:from>
    <xdr:to xmlns:xdr="http://schemas.openxmlformats.org/drawingml/2006/spreadsheetDrawing">
      <xdr:col>10</xdr:col>
      <xdr:colOff>165100</xdr:colOff>
      <xdr:row>96</xdr:row>
      <xdr:rowOff>114300</xdr:rowOff>
    </xdr:to>
    <xdr:sp macro="" textlink="">
      <xdr:nvSpPr>
        <xdr:cNvPr id="257" name="楕円 256"/>
        <xdr:cNvSpPr/>
      </xdr:nvSpPr>
      <xdr:spPr>
        <a:xfrm>
          <a:off x="1968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130810</xdr:rowOff>
    </xdr:from>
    <xdr:ext cx="516255" cy="259080"/>
    <xdr:sp macro="" textlink="">
      <xdr:nvSpPr>
        <xdr:cNvPr id="258" name="テキスト ボックス 257"/>
        <xdr:cNvSpPr txBox="1"/>
      </xdr:nvSpPr>
      <xdr:spPr>
        <a:xfrm>
          <a:off x="1751965" y="162471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59" name="楕円 258"/>
        <xdr:cNvSpPr/>
      </xdr:nvSpPr>
      <xdr:spPr>
        <a:xfrm>
          <a:off x="1079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156210</xdr:rowOff>
    </xdr:from>
    <xdr:ext cx="516255" cy="250190"/>
    <xdr:sp macro="" textlink="">
      <xdr:nvSpPr>
        <xdr:cNvPr id="260" name="テキスト ボックス 259"/>
        <xdr:cNvSpPr txBox="1"/>
      </xdr:nvSpPr>
      <xdr:spPr>
        <a:xfrm>
          <a:off x="862965" y="1627251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2105" cy="217170"/>
    <xdr:sp macro="" textlink="">
      <xdr:nvSpPr>
        <xdr:cNvPr id="269" name="テキスト ボックス 268"/>
        <xdr:cNvSpPr txBox="1"/>
      </xdr:nvSpPr>
      <xdr:spPr>
        <a:xfrm>
          <a:off x="6565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31140" cy="248920"/>
    <xdr:sp macro="" textlink="">
      <xdr:nvSpPr>
        <xdr:cNvPr id="271" name="テキスト ボックス 270"/>
        <xdr:cNvSpPr txBox="1"/>
      </xdr:nvSpPr>
      <xdr:spPr>
        <a:xfrm>
          <a:off x="6355080" y="6969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0860" cy="259080"/>
    <xdr:sp macro="" textlink="">
      <xdr:nvSpPr>
        <xdr:cNvPr id="273" name="テキスト ボックス 272"/>
        <xdr:cNvSpPr txBox="1"/>
      </xdr:nvSpPr>
      <xdr:spPr>
        <a:xfrm>
          <a:off x="607250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0825"/>
    <xdr:sp macro="" textlink="">
      <xdr:nvSpPr>
        <xdr:cNvPr id="275" name="テキスト ボックス 274"/>
        <xdr:cNvSpPr txBox="1"/>
      </xdr:nvSpPr>
      <xdr:spPr>
        <a:xfrm>
          <a:off x="6072505" y="6316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9080"/>
    <xdr:sp macro="" textlink="">
      <xdr:nvSpPr>
        <xdr:cNvPr id="277" name="テキスト ボックス 276"/>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77850" cy="251460"/>
    <xdr:sp macro="" textlink="">
      <xdr:nvSpPr>
        <xdr:cNvPr id="279" name="テキスト ボックス 278"/>
        <xdr:cNvSpPr txBox="1"/>
      </xdr:nvSpPr>
      <xdr:spPr>
        <a:xfrm>
          <a:off x="6008370" y="566420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77850" cy="258445"/>
    <xdr:sp macro="" textlink="">
      <xdr:nvSpPr>
        <xdr:cNvPr id="281" name="テキスト ボックス 280"/>
        <xdr:cNvSpPr txBox="1"/>
      </xdr:nvSpPr>
      <xdr:spPr>
        <a:xfrm>
          <a:off x="6008370" y="5337175"/>
          <a:ext cx="577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77850" cy="259080"/>
    <xdr:sp macro="" textlink="">
      <xdr:nvSpPr>
        <xdr:cNvPr id="283" name="テキスト ボックス 282"/>
        <xdr:cNvSpPr txBox="1"/>
      </xdr:nvSpPr>
      <xdr:spPr>
        <a:xfrm>
          <a:off x="6008370" y="501015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77850" cy="248920"/>
    <xdr:sp macro="" textlink="">
      <xdr:nvSpPr>
        <xdr:cNvPr id="285" name="テキスト ボックス 284"/>
        <xdr:cNvSpPr txBox="1"/>
      </xdr:nvSpPr>
      <xdr:spPr>
        <a:xfrm>
          <a:off x="6008370" y="4683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166370</xdr:rowOff>
    </xdr:from>
    <xdr:to xmlns:xdr="http://schemas.openxmlformats.org/drawingml/2006/spreadsheetDrawing">
      <xdr:col>54</xdr:col>
      <xdr:colOff>174625</xdr:colOff>
      <xdr:row>39</xdr:row>
      <xdr:rowOff>20320</xdr:rowOff>
    </xdr:to>
    <xdr:cxnSp macro="">
      <xdr:nvCxnSpPr>
        <xdr:cNvPr id="287" name="直線コネクタ 286"/>
        <xdr:cNvCxnSpPr/>
      </xdr:nvCxnSpPr>
      <xdr:spPr>
        <a:xfrm flipV="1">
          <a:off x="10461625" y="530987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24130</xdr:rowOff>
    </xdr:from>
    <xdr:ext cx="534670" cy="259080"/>
    <xdr:sp macro="" textlink="">
      <xdr:nvSpPr>
        <xdr:cNvPr id="288" name="補助費等最小値テキスト"/>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20320</xdr:rowOff>
    </xdr:from>
    <xdr:to xmlns:xdr="http://schemas.openxmlformats.org/drawingml/2006/spreadsheetDrawing">
      <xdr:col>55</xdr:col>
      <xdr:colOff>88900</xdr:colOff>
      <xdr:row>39</xdr:row>
      <xdr:rowOff>20320</xdr:rowOff>
    </xdr:to>
    <xdr:cxnSp macro="">
      <xdr:nvCxnSpPr>
        <xdr:cNvPr id="289" name="直線コネクタ 288"/>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112395</xdr:rowOff>
    </xdr:from>
    <xdr:ext cx="598805" cy="248285"/>
    <xdr:sp macro="" textlink="">
      <xdr:nvSpPr>
        <xdr:cNvPr id="290" name="補助費等最大値テキスト"/>
        <xdr:cNvSpPr txBox="1"/>
      </xdr:nvSpPr>
      <xdr:spPr>
        <a:xfrm>
          <a:off x="10528300" y="508444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166370</xdr:rowOff>
    </xdr:from>
    <xdr:to xmlns:xdr="http://schemas.openxmlformats.org/drawingml/2006/spreadsheetDrawing">
      <xdr:col>55</xdr:col>
      <xdr:colOff>88900</xdr:colOff>
      <xdr:row>30</xdr:row>
      <xdr:rowOff>166370</xdr:rowOff>
    </xdr:to>
    <xdr:cxnSp macro="">
      <xdr:nvCxnSpPr>
        <xdr:cNvPr id="291" name="直線コネクタ 290"/>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128270</xdr:rowOff>
    </xdr:from>
    <xdr:to xmlns:xdr="http://schemas.openxmlformats.org/drawingml/2006/spreadsheetDrawing">
      <xdr:col>55</xdr:col>
      <xdr:colOff>0</xdr:colOff>
      <xdr:row>37</xdr:row>
      <xdr:rowOff>55880</xdr:rowOff>
    </xdr:to>
    <xdr:cxnSp macro="">
      <xdr:nvCxnSpPr>
        <xdr:cNvPr id="292" name="直線コネクタ 291"/>
        <xdr:cNvCxnSpPr/>
      </xdr:nvCxnSpPr>
      <xdr:spPr>
        <a:xfrm flipV="1">
          <a:off x="9639300" y="630047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143510</xdr:rowOff>
    </xdr:from>
    <xdr:ext cx="534670" cy="251460"/>
    <xdr:sp macro="" textlink="">
      <xdr:nvSpPr>
        <xdr:cNvPr id="293" name="補助費等平均値テキスト"/>
        <xdr:cNvSpPr txBox="1"/>
      </xdr:nvSpPr>
      <xdr:spPr>
        <a:xfrm>
          <a:off x="10528300" y="59728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120650</xdr:rowOff>
    </xdr:from>
    <xdr:to xmlns:xdr="http://schemas.openxmlformats.org/drawingml/2006/spreadsheetDrawing">
      <xdr:col>55</xdr:col>
      <xdr:colOff>50800</xdr:colOff>
      <xdr:row>36</xdr:row>
      <xdr:rowOff>50800</xdr:rowOff>
    </xdr:to>
    <xdr:sp macro="" textlink="">
      <xdr:nvSpPr>
        <xdr:cNvPr id="294" name="フローチャート: 判断 293"/>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30</xdr:row>
      <xdr:rowOff>125095</xdr:rowOff>
    </xdr:from>
    <xdr:to xmlns:xdr="http://schemas.openxmlformats.org/drawingml/2006/spreadsheetDrawing">
      <xdr:col>50</xdr:col>
      <xdr:colOff>114300</xdr:colOff>
      <xdr:row>37</xdr:row>
      <xdr:rowOff>55880</xdr:rowOff>
    </xdr:to>
    <xdr:cxnSp macro="">
      <xdr:nvCxnSpPr>
        <xdr:cNvPr id="295" name="直線コネクタ 294"/>
        <xdr:cNvCxnSpPr/>
      </xdr:nvCxnSpPr>
      <xdr:spPr>
        <a:xfrm>
          <a:off x="8747125" y="5268595"/>
          <a:ext cx="892175" cy="1130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8890</xdr:rowOff>
    </xdr:from>
    <xdr:to xmlns:xdr="http://schemas.openxmlformats.org/drawingml/2006/spreadsheetDrawing">
      <xdr:col>50</xdr:col>
      <xdr:colOff>165100</xdr:colOff>
      <xdr:row>36</xdr:row>
      <xdr:rowOff>110490</xdr:rowOff>
    </xdr:to>
    <xdr:sp macro="" textlink="">
      <xdr:nvSpPr>
        <xdr:cNvPr id="296" name="フローチャート: 判断 295"/>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127000</xdr:rowOff>
    </xdr:from>
    <xdr:ext cx="516255" cy="259080"/>
    <xdr:sp macro="" textlink="">
      <xdr:nvSpPr>
        <xdr:cNvPr id="297" name="テキスト ボックス 296"/>
        <xdr:cNvSpPr txBox="1"/>
      </xdr:nvSpPr>
      <xdr:spPr>
        <a:xfrm>
          <a:off x="9371965" y="59563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125095</xdr:rowOff>
    </xdr:from>
    <xdr:to xmlns:xdr="http://schemas.openxmlformats.org/drawingml/2006/spreadsheetDrawing">
      <xdr:col>45</xdr:col>
      <xdr:colOff>174625</xdr:colOff>
      <xdr:row>38</xdr:row>
      <xdr:rowOff>61595</xdr:rowOff>
    </xdr:to>
    <xdr:cxnSp macro="">
      <xdr:nvCxnSpPr>
        <xdr:cNvPr id="298" name="直線コネクタ 297"/>
        <xdr:cNvCxnSpPr/>
      </xdr:nvCxnSpPr>
      <xdr:spPr>
        <a:xfrm flipV="1">
          <a:off x="7861300" y="5268595"/>
          <a:ext cx="885825" cy="130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29</xdr:row>
      <xdr:rowOff>67945</xdr:rowOff>
    </xdr:from>
    <xdr:to xmlns:xdr="http://schemas.openxmlformats.org/drawingml/2006/spreadsheetDrawing">
      <xdr:col>46</xdr:col>
      <xdr:colOff>38100</xdr:colOff>
      <xdr:row>29</xdr:row>
      <xdr:rowOff>169545</xdr:rowOff>
    </xdr:to>
    <xdr:sp macro="" textlink="">
      <xdr:nvSpPr>
        <xdr:cNvPr id="299" name="フローチャート: 判断 298"/>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14605</xdr:rowOff>
    </xdr:from>
    <xdr:ext cx="581025" cy="259080"/>
    <xdr:sp macro="" textlink="">
      <xdr:nvSpPr>
        <xdr:cNvPr id="300" name="テキスト ボックス 299"/>
        <xdr:cNvSpPr txBox="1"/>
      </xdr:nvSpPr>
      <xdr:spPr>
        <a:xfrm>
          <a:off x="8450580" y="4815205"/>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140970</xdr:rowOff>
    </xdr:from>
    <xdr:to xmlns:xdr="http://schemas.openxmlformats.org/drawingml/2006/spreadsheetDrawing">
      <xdr:col>41</xdr:col>
      <xdr:colOff>50800</xdr:colOff>
      <xdr:row>38</xdr:row>
      <xdr:rowOff>61595</xdr:rowOff>
    </xdr:to>
    <xdr:cxnSp macro="">
      <xdr:nvCxnSpPr>
        <xdr:cNvPr id="301" name="直線コネクタ 300"/>
        <xdr:cNvCxnSpPr/>
      </xdr:nvCxnSpPr>
      <xdr:spPr>
        <a:xfrm>
          <a:off x="6972300" y="648462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147320</xdr:rowOff>
    </xdr:from>
    <xdr:to xmlns:xdr="http://schemas.openxmlformats.org/drawingml/2006/spreadsheetDrawing">
      <xdr:col>41</xdr:col>
      <xdr:colOff>101600</xdr:colOff>
      <xdr:row>37</xdr:row>
      <xdr:rowOff>77470</xdr:rowOff>
    </xdr:to>
    <xdr:sp macro="" textlink="">
      <xdr:nvSpPr>
        <xdr:cNvPr id="302" name="フローチャート: 判断 301"/>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93980</xdr:rowOff>
    </xdr:from>
    <xdr:ext cx="516255" cy="259080"/>
    <xdr:sp macro="" textlink="">
      <xdr:nvSpPr>
        <xdr:cNvPr id="303" name="テキスト ボックス 302"/>
        <xdr:cNvSpPr txBox="1"/>
      </xdr:nvSpPr>
      <xdr:spPr>
        <a:xfrm>
          <a:off x="7593965" y="60947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43815</xdr:rowOff>
    </xdr:from>
    <xdr:to xmlns:xdr="http://schemas.openxmlformats.org/drawingml/2006/spreadsheetDrawing">
      <xdr:col>36</xdr:col>
      <xdr:colOff>165100</xdr:colOff>
      <xdr:row>37</xdr:row>
      <xdr:rowOff>145415</xdr:rowOff>
    </xdr:to>
    <xdr:sp macro="" textlink="">
      <xdr:nvSpPr>
        <xdr:cNvPr id="304" name="フローチャート: 判断 303"/>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162560</xdr:rowOff>
    </xdr:from>
    <xdr:ext cx="516255" cy="259080"/>
    <xdr:sp macro="" textlink="">
      <xdr:nvSpPr>
        <xdr:cNvPr id="305" name="テキスト ボックス 304"/>
        <xdr:cNvSpPr txBox="1"/>
      </xdr:nvSpPr>
      <xdr:spPr>
        <a:xfrm>
          <a:off x="6704965" y="61633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8" name="テキスト ボックス 307"/>
        <xdr:cNvSpPr txBox="1"/>
      </xdr:nvSpPr>
      <xdr:spPr>
        <a:xfrm>
          <a:off x="8556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77470</xdr:rowOff>
    </xdr:from>
    <xdr:to xmlns:xdr="http://schemas.openxmlformats.org/drawingml/2006/spreadsheetDrawing">
      <xdr:col>55</xdr:col>
      <xdr:colOff>50800</xdr:colOff>
      <xdr:row>37</xdr:row>
      <xdr:rowOff>7620</xdr:rowOff>
    </xdr:to>
    <xdr:sp macro="" textlink="">
      <xdr:nvSpPr>
        <xdr:cNvPr id="311" name="楕円 310"/>
        <xdr:cNvSpPr/>
      </xdr:nvSpPr>
      <xdr:spPr>
        <a:xfrm>
          <a:off x="10426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55880</xdr:rowOff>
    </xdr:from>
    <xdr:ext cx="534670" cy="259080"/>
    <xdr:sp macro="" textlink="">
      <xdr:nvSpPr>
        <xdr:cNvPr id="312" name="補助費等該当値テキスト"/>
        <xdr:cNvSpPr txBox="1"/>
      </xdr:nvSpPr>
      <xdr:spPr>
        <a:xfrm>
          <a:off x="10528300" y="622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5080</xdr:rowOff>
    </xdr:from>
    <xdr:to xmlns:xdr="http://schemas.openxmlformats.org/drawingml/2006/spreadsheetDrawing">
      <xdr:col>50</xdr:col>
      <xdr:colOff>165100</xdr:colOff>
      <xdr:row>37</xdr:row>
      <xdr:rowOff>106680</xdr:rowOff>
    </xdr:to>
    <xdr:sp macro="" textlink="">
      <xdr:nvSpPr>
        <xdr:cNvPr id="313" name="楕円 312"/>
        <xdr:cNvSpPr/>
      </xdr:nvSpPr>
      <xdr:spPr>
        <a:xfrm>
          <a:off x="958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97790</xdr:rowOff>
    </xdr:from>
    <xdr:ext cx="516255" cy="251460"/>
    <xdr:sp macro="" textlink="">
      <xdr:nvSpPr>
        <xdr:cNvPr id="314" name="テキスト ボックス 313"/>
        <xdr:cNvSpPr txBox="1"/>
      </xdr:nvSpPr>
      <xdr:spPr>
        <a:xfrm>
          <a:off x="9371965" y="644144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74930</xdr:rowOff>
    </xdr:from>
    <xdr:to xmlns:xdr="http://schemas.openxmlformats.org/drawingml/2006/spreadsheetDrawing">
      <xdr:col>46</xdr:col>
      <xdr:colOff>38100</xdr:colOff>
      <xdr:row>31</xdr:row>
      <xdr:rowOff>4445</xdr:rowOff>
    </xdr:to>
    <xdr:sp macro="" textlink="">
      <xdr:nvSpPr>
        <xdr:cNvPr id="315" name="楕円 314"/>
        <xdr:cNvSpPr/>
      </xdr:nvSpPr>
      <xdr:spPr>
        <a:xfrm>
          <a:off x="8699500" y="521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167005</xdr:rowOff>
    </xdr:from>
    <xdr:ext cx="581025" cy="250825"/>
    <xdr:sp macro="" textlink="">
      <xdr:nvSpPr>
        <xdr:cNvPr id="316" name="テキスト ボックス 315"/>
        <xdr:cNvSpPr txBox="1"/>
      </xdr:nvSpPr>
      <xdr:spPr>
        <a:xfrm>
          <a:off x="8450580" y="5310505"/>
          <a:ext cx="5810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10795</xdr:rowOff>
    </xdr:from>
    <xdr:to xmlns:xdr="http://schemas.openxmlformats.org/drawingml/2006/spreadsheetDrawing">
      <xdr:col>41</xdr:col>
      <xdr:colOff>101600</xdr:colOff>
      <xdr:row>38</xdr:row>
      <xdr:rowOff>112395</xdr:rowOff>
    </xdr:to>
    <xdr:sp macro="" textlink="">
      <xdr:nvSpPr>
        <xdr:cNvPr id="317" name="楕円 316"/>
        <xdr:cNvSpPr/>
      </xdr:nvSpPr>
      <xdr:spPr>
        <a:xfrm>
          <a:off x="781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103505</xdr:rowOff>
    </xdr:from>
    <xdr:ext cx="516255" cy="259080"/>
    <xdr:sp macro="" textlink="">
      <xdr:nvSpPr>
        <xdr:cNvPr id="318" name="テキスト ボックス 317"/>
        <xdr:cNvSpPr txBox="1"/>
      </xdr:nvSpPr>
      <xdr:spPr>
        <a:xfrm>
          <a:off x="7593965" y="661860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319" name="楕円 318"/>
        <xdr:cNvSpPr/>
      </xdr:nvSpPr>
      <xdr:spPr>
        <a:xfrm>
          <a:off x="692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11430</xdr:rowOff>
    </xdr:from>
    <xdr:ext cx="516255" cy="259080"/>
    <xdr:sp macro="" textlink="">
      <xdr:nvSpPr>
        <xdr:cNvPr id="320" name="テキスト ボックス 319"/>
        <xdr:cNvSpPr txBox="1"/>
      </xdr:nvSpPr>
      <xdr:spPr>
        <a:xfrm>
          <a:off x="6704965" y="65265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2105" cy="217170"/>
    <xdr:sp macro="" textlink="">
      <xdr:nvSpPr>
        <xdr:cNvPr id="329" name="テキスト ボックス 328"/>
        <xdr:cNvSpPr txBox="1"/>
      </xdr:nvSpPr>
      <xdr:spPr>
        <a:xfrm>
          <a:off x="6565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1140" cy="259080"/>
    <xdr:sp macro="" textlink="">
      <xdr:nvSpPr>
        <xdr:cNvPr id="332" name="テキスト ボックス 331"/>
        <xdr:cNvSpPr txBox="1"/>
      </xdr:nvSpPr>
      <xdr:spPr>
        <a:xfrm>
          <a:off x="6355080" y="10017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34" name="テキスト ボックス 333"/>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77850" cy="248920"/>
    <xdr:sp macro="" textlink="">
      <xdr:nvSpPr>
        <xdr:cNvPr id="336" name="テキスト ボックス 335"/>
        <xdr:cNvSpPr txBox="1"/>
      </xdr:nvSpPr>
      <xdr:spPr>
        <a:xfrm>
          <a:off x="6008370" y="9255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77850" cy="259080"/>
    <xdr:sp macro="" textlink="">
      <xdr:nvSpPr>
        <xdr:cNvPr id="338" name="テキスト ボックス 337"/>
        <xdr:cNvSpPr txBox="1"/>
      </xdr:nvSpPr>
      <xdr:spPr>
        <a:xfrm>
          <a:off x="6008370" y="8874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77850" cy="259080"/>
    <xdr:sp macro="" textlink="">
      <xdr:nvSpPr>
        <xdr:cNvPr id="340" name="テキスト ボックス 339"/>
        <xdr:cNvSpPr txBox="1"/>
      </xdr:nvSpPr>
      <xdr:spPr>
        <a:xfrm>
          <a:off x="6008370" y="8493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77850" cy="248920"/>
    <xdr:sp macro="" textlink="">
      <xdr:nvSpPr>
        <xdr:cNvPr id="342" name="テキスト ボックス 341"/>
        <xdr:cNvSpPr txBox="1"/>
      </xdr:nvSpPr>
      <xdr:spPr>
        <a:xfrm>
          <a:off x="6008370" y="8112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114935</xdr:rowOff>
    </xdr:from>
    <xdr:to xmlns:xdr="http://schemas.openxmlformats.org/drawingml/2006/spreadsheetDrawing">
      <xdr:col>54</xdr:col>
      <xdr:colOff>174625</xdr:colOff>
      <xdr:row>58</xdr:row>
      <xdr:rowOff>45085</xdr:rowOff>
    </xdr:to>
    <xdr:cxnSp macro="">
      <xdr:nvCxnSpPr>
        <xdr:cNvPr id="344" name="直線コネクタ 343"/>
        <xdr:cNvCxnSpPr/>
      </xdr:nvCxnSpPr>
      <xdr:spPr>
        <a:xfrm flipV="1">
          <a:off x="10461625" y="8687435"/>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48895</xdr:rowOff>
    </xdr:from>
    <xdr:ext cx="534670" cy="259080"/>
    <xdr:sp macro="" textlink="">
      <xdr:nvSpPr>
        <xdr:cNvPr id="345" name="普通建設事業費最小値テキスト"/>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45085</xdr:rowOff>
    </xdr:from>
    <xdr:to xmlns:xdr="http://schemas.openxmlformats.org/drawingml/2006/spreadsheetDrawing">
      <xdr:col>55</xdr:col>
      <xdr:colOff>88900</xdr:colOff>
      <xdr:row>58</xdr:row>
      <xdr:rowOff>45085</xdr:rowOff>
    </xdr:to>
    <xdr:cxnSp macro="">
      <xdr:nvCxnSpPr>
        <xdr:cNvPr id="346" name="直線コネクタ 345"/>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61595</xdr:rowOff>
    </xdr:from>
    <xdr:ext cx="598805" cy="259080"/>
    <xdr:sp macro="" textlink="">
      <xdr:nvSpPr>
        <xdr:cNvPr id="347" name="普通建設事業費最大値テキスト"/>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114935</xdr:rowOff>
    </xdr:from>
    <xdr:to xmlns:xdr="http://schemas.openxmlformats.org/drawingml/2006/spreadsheetDrawing">
      <xdr:col>55</xdr:col>
      <xdr:colOff>88900</xdr:colOff>
      <xdr:row>50</xdr:row>
      <xdr:rowOff>114935</xdr:rowOff>
    </xdr:to>
    <xdr:cxnSp macro="">
      <xdr:nvCxnSpPr>
        <xdr:cNvPr id="348" name="直線コネクタ 347"/>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146685</xdr:rowOff>
    </xdr:from>
    <xdr:to xmlns:xdr="http://schemas.openxmlformats.org/drawingml/2006/spreadsheetDrawing">
      <xdr:col>55</xdr:col>
      <xdr:colOff>0</xdr:colOff>
      <xdr:row>57</xdr:row>
      <xdr:rowOff>22860</xdr:rowOff>
    </xdr:to>
    <xdr:cxnSp macro="">
      <xdr:nvCxnSpPr>
        <xdr:cNvPr id="349" name="直線コネクタ 348"/>
        <xdr:cNvCxnSpPr/>
      </xdr:nvCxnSpPr>
      <xdr:spPr>
        <a:xfrm flipV="1">
          <a:off x="9639300" y="97478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9525</xdr:rowOff>
    </xdr:from>
    <xdr:ext cx="534670" cy="248285"/>
    <xdr:sp macro="" textlink="">
      <xdr:nvSpPr>
        <xdr:cNvPr id="350" name="普通建設事業費平均値テキスト"/>
        <xdr:cNvSpPr txBox="1"/>
      </xdr:nvSpPr>
      <xdr:spPr>
        <a:xfrm>
          <a:off x="10528300" y="94392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158115</xdr:rowOff>
    </xdr:from>
    <xdr:to xmlns:xdr="http://schemas.openxmlformats.org/drawingml/2006/spreadsheetDrawing">
      <xdr:col>55</xdr:col>
      <xdr:colOff>50800</xdr:colOff>
      <xdr:row>56</xdr:row>
      <xdr:rowOff>88265</xdr:rowOff>
    </xdr:to>
    <xdr:sp macro="" textlink="">
      <xdr:nvSpPr>
        <xdr:cNvPr id="351" name="フローチャート: 判断 350"/>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169545</xdr:rowOff>
    </xdr:from>
    <xdr:to xmlns:xdr="http://schemas.openxmlformats.org/drawingml/2006/spreadsheetDrawing">
      <xdr:col>50</xdr:col>
      <xdr:colOff>114300</xdr:colOff>
      <xdr:row>57</xdr:row>
      <xdr:rowOff>22860</xdr:rowOff>
    </xdr:to>
    <xdr:cxnSp macro="">
      <xdr:nvCxnSpPr>
        <xdr:cNvPr id="352" name="直線コネクタ 351"/>
        <xdr:cNvCxnSpPr/>
      </xdr:nvCxnSpPr>
      <xdr:spPr>
        <a:xfrm>
          <a:off x="8747125" y="9256395"/>
          <a:ext cx="892175"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149225</xdr:rowOff>
    </xdr:from>
    <xdr:to xmlns:xdr="http://schemas.openxmlformats.org/drawingml/2006/spreadsheetDrawing">
      <xdr:col>50</xdr:col>
      <xdr:colOff>165100</xdr:colOff>
      <xdr:row>56</xdr:row>
      <xdr:rowOff>79375</xdr:rowOff>
    </xdr:to>
    <xdr:sp macro="" textlink="">
      <xdr:nvSpPr>
        <xdr:cNvPr id="353" name="フローチャート: 判断 352"/>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95885</xdr:rowOff>
    </xdr:from>
    <xdr:ext cx="516255" cy="259080"/>
    <xdr:sp macro="" textlink="">
      <xdr:nvSpPr>
        <xdr:cNvPr id="354" name="テキスト ボックス 353"/>
        <xdr:cNvSpPr txBox="1"/>
      </xdr:nvSpPr>
      <xdr:spPr>
        <a:xfrm>
          <a:off x="9371965" y="93541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169545</xdr:rowOff>
    </xdr:from>
    <xdr:to xmlns:xdr="http://schemas.openxmlformats.org/drawingml/2006/spreadsheetDrawing">
      <xdr:col>45</xdr:col>
      <xdr:colOff>174625</xdr:colOff>
      <xdr:row>55</xdr:row>
      <xdr:rowOff>147955</xdr:rowOff>
    </xdr:to>
    <xdr:cxnSp macro="">
      <xdr:nvCxnSpPr>
        <xdr:cNvPr id="355" name="直線コネクタ 354"/>
        <xdr:cNvCxnSpPr/>
      </xdr:nvCxnSpPr>
      <xdr:spPr>
        <a:xfrm flipV="1">
          <a:off x="7861300" y="9256395"/>
          <a:ext cx="885825"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97790</xdr:rowOff>
    </xdr:from>
    <xdr:to xmlns:xdr="http://schemas.openxmlformats.org/drawingml/2006/spreadsheetDrawing">
      <xdr:col>46</xdr:col>
      <xdr:colOff>38100</xdr:colOff>
      <xdr:row>56</xdr:row>
      <xdr:rowOff>27940</xdr:rowOff>
    </xdr:to>
    <xdr:sp macro="" textlink="">
      <xdr:nvSpPr>
        <xdr:cNvPr id="356" name="フローチャート: 判断 355"/>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19050</xdr:rowOff>
    </xdr:from>
    <xdr:ext cx="516255" cy="250190"/>
    <xdr:sp macro="" textlink="">
      <xdr:nvSpPr>
        <xdr:cNvPr id="357" name="テキスト ボックス 356"/>
        <xdr:cNvSpPr txBox="1"/>
      </xdr:nvSpPr>
      <xdr:spPr>
        <a:xfrm>
          <a:off x="8482965" y="962025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147955</xdr:rowOff>
    </xdr:from>
    <xdr:to xmlns:xdr="http://schemas.openxmlformats.org/drawingml/2006/spreadsheetDrawing">
      <xdr:col>41</xdr:col>
      <xdr:colOff>50800</xdr:colOff>
      <xdr:row>56</xdr:row>
      <xdr:rowOff>140970</xdr:rowOff>
    </xdr:to>
    <xdr:cxnSp macro="">
      <xdr:nvCxnSpPr>
        <xdr:cNvPr id="358" name="直線コネクタ 357"/>
        <xdr:cNvCxnSpPr/>
      </xdr:nvCxnSpPr>
      <xdr:spPr>
        <a:xfrm flipV="1">
          <a:off x="6972300" y="957770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111125</xdr:rowOff>
    </xdr:from>
    <xdr:to xmlns:xdr="http://schemas.openxmlformats.org/drawingml/2006/spreadsheetDrawing">
      <xdr:col>41</xdr:col>
      <xdr:colOff>101600</xdr:colOff>
      <xdr:row>56</xdr:row>
      <xdr:rowOff>41275</xdr:rowOff>
    </xdr:to>
    <xdr:sp macro="" textlink="">
      <xdr:nvSpPr>
        <xdr:cNvPr id="359" name="フローチャート: 判断 358"/>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32385</xdr:rowOff>
    </xdr:from>
    <xdr:ext cx="516255" cy="248285"/>
    <xdr:sp macro="" textlink="">
      <xdr:nvSpPr>
        <xdr:cNvPr id="360" name="テキスト ボックス 359"/>
        <xdr:cNvSpPr txBox="1"/>
      </xdr:nvSpPr>
      <xdr:spPr>
        <a:xfrm>
          <a:off x="7593965" y="96335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147955</xdr:rowOff>
    </xdr:from>
    <xdr:to xmlns:xdr="http://schemas.openxmlformats.org/drawingml/2006/spreadsheetDrawing">
      <xdr:col>36</xdr:col>
      <xdr:colOff>165100</xdr:colOff>
      <xdr:row>56</xdr:row>
      <xdr:rowOff>78105</xdr:rowOff>
    </xdr:to>
    <xdr:sp macro="" textlink="">
      <xdr:nvSpPr>
        <xdr:cNvPr id="361" name="フローチャート: 判断 360"/>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94615</xdr:rowOff>
    </xdr:from>
    <xdr:ext cx="516255" cy="259080"/>
    <xdr:sp macro="" textlink="">
      <xdr:nvSpPr>
        <xdr:cNvPr id="362" name="テキスト ボックス 361"/>
        <xdr:cNvSpPr txBox="1"/>
      </xdr:nvSpPr>
      <xdr:spPr>
        <a:xfrm>
          <a:off x="6704965" y="935291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5" name="テキスト ボックス 364"/>
        <xdr:cNvSpPr txBox="1"/>
      </xdr:nvSpPr>
      <xdr:spPr>
        <a:xfrm>
          <a:off x="8556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95885</xdr:rowOff>
    </xdr:from>
    <xdr:to xmlns:xdr="http://schemas.openxmlformats.org/drawingml/2006/spreadsheetDrawing">
      <xdr:col>55</xdr:col>
      <xdr:colOff>50800</xdr:colOff>
      <xdr:row>57</xdr:row>
      <xdr:rowOff>26035</xdr:rowOff>
    </xdr:to>
    <xdr:sp macro="" textlink="">
      <xdr:nvSpPr>
        <xdr:cNvPr id="368" name="楕円 367"/>
        <xdr:cNvSpPr/>
      </xdr:nvSpPr>
      <xdr:spPr>
        <a:xfrm>
          <a:off x="10426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74930</xdr:rowOff>
    </xdr:from>
    <xdr:ext cx="534670" cy="251460"/>
    <xdr:sp macro="" textlink="">
      <xdr:nvSpPr>
        <xdr:cNvPr id="369" name="普通建設事業費該当値テキスト"/>
        <xdr:cNvSpPr txBox="1"/>
      </xdr:nvSpPr>
      <xdr:spPr>
        <a:xfrm>
          <a:off x="10528300" y="9676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143510</xdr:rowOff>
    </xdr:from>
    <xdr:to xmlns:xdr="http://schemas.openxmlformats.org/drawingml/2006/spreadsheetDrawing">
      <xdr:col>50</xdr:col>
      <xdr:colOff>165100</xdr:colOff>
      <xdr:row>57</xdr:row>
      <xdr:rowOff>73660</xdr:rowOff>
    </xdr:to>
    <xdr:sp macro="" textlink="">
      <xdr:nvSpPr>
        <xdr:cNvPr id="370" name="楕円 369"/>
        <xdr:cNvSpPr/>
      </xdr:nvSpPr>
      <xdr:spPr>
        <a:xfrm>
          <a:off x="958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64770</xdr:rowOff>
    </xdr:from>
    <xdr:ext cx="516255" cy="250190"/>
    <xdr:sp macro="" textlink="">
      <xdr:nvSpPr>
        <xdr:cNvPr id="371" name="テキスト ボックス 370"/>
        <xdr:cNvSpPr txBox="1"/>
      </xdr:nvSpPr>
      <xdr:spPr>
        <a:xfrm>
          <a:off x="9371965" y="983742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118745</xdr:rowOff>
    </xdr:from>
    <xdr:to xmlns:xdr="http://schemas.openxmlformats.org/drawingml/2006/spreadsheetDrawing">
      <xdr:col>46</xdr:col>
      <xdr:colOff>38100</xdr:colOff>
      <xdr:row>54</xdr:row>
      <xdr:rowOff>48895</xdr:rowOff>
    </xdr:to>
    <xdr:sp macro="" textlink="">
      <xdr:nvSpPr>
        <xdr:cNvPr id="372" name="楕円 371"/>
        <xdr:cNvSpPr/>
      </xdr:nvSpPr>
      <xdr:spPr>
        <a:xfrm>
          <a:off x="8699500" y="9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65405</xdr:rowOff>
    </xdr:from>
    <xdr:ext cx="581025" cy="249555"/>
    <xdr:sp macro="" textlink="">
      <xdr:nvSpPr>
        <xdr:cNvPr id="373" name="テキスト ボックス 372"/>
        <xdr:cNvSpPr txBox="1"/>
      </xdr:nvSpPr>
      <xdr:spPr>
        <a:xfrm>
          <a:off x="8450580" y="8980805"/>
          <a:ext cx="5810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97790</xdr:rowOff>
    </xdr:from>
    <xdr:to xmlns:xdr="http://schemas.openxmlformats.org/drawingml/2006/spreadsheetDrawing">
      <xdr:col>41</xdr:col>
      <xdr:colOff>101600</xdr:colOff>
      <xdr:row>56</xdr:row>
      <xdr:rowOff>27305</xdr:rowOff>
    </xdr:to>
    <xdr:sp macro="" textlink="">
      <xdr:nvSpPr>
        <xdr:cNvPr id="374" name="楕円 373"/>
        <xdr:cNvSpPr/>
      </xdr:nvSpPr>
      <xdr:spPr>
        <a:xfrm>
          <a:off x="78105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43815</xdr:rowOff>
    </xdr:from>
    <xdr:ext cx="516255" cy="248285"/>
    <xdr:sp macro="" textlink="">
      <xdr:nvSpPr>
        <xdr:cNvPr id="375" name="テキスト ボックス 374"/>
        <xdr:cNvSpPr txBox="1"/>
      </xdr:nvSpPr>
      <xdr:spPr>
        <a:xfrm>
          <a:off x="7593965" y="930211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90170</xdr:rowOff>
    </xdr:from>
    <xdr:to xmlns:xdr="http://schemas.openxmlformats.org/drawingml/2006/spreadsheetDrawing">
      <xdr:col>36</xdr:col>
      <xdr:colOff>165100</xdr:colOff>
      <xdr:row>57</xdr:row>
      <xdr:rowOff>20320</xdr:rowOff>
    </xdr:to>
    <xdr:sp macro="" textlink="">
      <xdr:nvSpPr>
        <xdr:cNvPr id="376" name="楕円 375"/>
        <xdr:cNvSpPr/>
      </xdr:nvSpPr>
      <xdr:spPr>
        <a:xfrm>
          <a:off x="692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11430</xdr:rowOff>
    </xdr:from>
    <xdr:ext cx="516255" cy="259080"/>
    <xdr:sp macro="" textlink="">
      <xdr:nvSpPr>
        <xdr:cNvPr id="377" name="テキスト ボックス 376"/>
        <xdr:cNvSpPr txBox="1"/>
      </xdr:nvSpPr>
      <xdr:spPr>
        <a:xfrm>
          <a:off x="6704965" y="97840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2105" cy="217170"/>
    <xdr:sp macro="" textlink="">
      <xdr:nvSpPr>
        <xdr:cNvPr id="386" name="テキスト ボックス 385"/>
        <xdr:cNvSpPr txBox="1"/>
      </xdr:nvSpPr>
      <xdr:spPr>
        <a:xfrm>
          <a:off x="6565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1140" cy="259080"/>
    <xdr:sp macro="" textlink="">
      <xdr:nvSpPr>
        <xdr:cNvPr id="389" name="テキスト ボックス 388"/>
        <xdr:cNvSpPr txBox="1"/>
      </xdr:nvSpPr>
      <xdr:spPr>
        <a:xfrm>
          <a:off x="6355080" y="1350137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0825"/>
    <xdr:sp macro="" textlink="">
      <xdr:nvSpPr>
        <xdr:cNvPr id="391" name="テキスト ボックス 390"/>
        <xdr:cNvSpPr txBox="1"/>
      </xdr:nvSpPr>
      <xdr:spPr>
        <a:xfrm>
          <a:off x="6072505" y="13174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3" name="テキスト ボックス 392"/>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1460"/>
    <xdr:sp macro="" textlink="">
      <xdr:nvSpPr>
        <xdr:cNvPr id="395" name="テキスト ボックス 394"/>
        <xdr:cNvSpPr txBox="1"/>
      </xdr:nvSpPr>
      <xdr:spPr>
        <a:xfrm>
          <a:off x="6072505" y="12522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77850" cy="258445"/>
    <xdr:sp macro="" textlink="">
      <xdr:nvSpPr>
        <xdr:cNvPr id="397" name="テキスト ボックス 396"/>
        <xdr:cNvSpPr txBox="1"/>
      </xdr:nvSpPr>
      <xdr:spPr>
        <a:xfrm>
          <a:off x="6008370" y="12195175"/>
          <a:ext cx="577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77850" cy="259080"/>
    <xdr:sp macro="" textlink="">
      <xdr:nvSpPr>
        <xdr:cNvPr id="399" name="テキスト ボックス 398"/>
        <xdr:cNvSpPr txBox="1"/>
      </xdr:nvSpPr>
      <xdr:spPr>
        <a:xfrm>
          <a:off x="6008370" y="1186815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77850" cy="248920"/>
    <xdr:sp macro="" textlink="">
      <xdr:nvSpPr>
        <xdr:cNvPr id="401" name="テキスト ボックス 400"/>
        <xdr:cNvSpPr txBox="1"/>
      </xdr:nvSpPr>
      <xdr:spPr>
        <a:xfrm>
          <a:off x="6008370" y="11541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56515</xdr:rowOff>
    </xdr:from>
    <xdr:to xmlns:xdr="http://schemas.openxmlformats.org/drawingml/2006/spreadsheetDrawing">
      <xdr:col>54</xdr:col>
      <xdr:colOff>174625</xdr:colOff>
      <xdr:row>79</xdr:row>
      <xdr:rowOff>99060</xdr:rowOff>
    </xdr:to>
    <xdr:cxnSp macro="">
      <xdr:nvCxnSpPr>
        <xdr:cNvPr id="403" name="直線コネクタ 402"/>
        <xdr:cNvCxnSpPr/>
      </xdr:nvCxnSpPr>
      <xdr:spPr>
        <a:xfrm flipV="1">
          <a:off x="10461625" y="1222946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3175</xdr:rowOff>
    </xdr:from>
    <xdr:ext cx="598805" cy="259080"/>
    <xdr:sp macro="" textlink="">
      <xdr:nvSpPr>
        <xdr:cNvPr id="406"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56515</xdr:rowOff>
    </xdr:from>
    <xdr:to xmlns:xdr="http://schemas.openxmlformats.org/drawingml/2006/spreadsheetDrawing">
      <xdr:col>55</xdr:col>
      <xdr:colOff>88900</xdr:colOff>
      <xdr:row>71</xdr:row>
      <xdr:rowOff>56515</xdr:rowOff>
    </xdr:to>
    <xdr:cxnSp macro="">
      <xdr:nvCxnSpPr>
        <xdr:cNvPr id="407" name="直線コネクタ 406"/>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36195</xdr:rowOff>
    </xdr:from>
    <xdr:to xmlns:xdr="http://schemas.openxmlformats.org/drawingml/2006/spreadsheetDrawing">
      <xdr:col>55</xdr:col>
      <xdr:colOff>0</xdr:colOff>
      <xdr:row>79</xdr:row>
      <xdr:rowOff>66675</xdr:rowOff>
    </xdr:to>
    <xdr:cxnSp macro="">
      <xdr:nvCxnSpPr>
        <xdr:cNvPr id="408" name="直線コネクタ 407"/>
        <xdr:cNvCxnSpPr/>
      </xdr:nvCxnSpPr>
      <xdr:spPr>
        <a:xfrm>
          <a:off x="9639300" y="1358074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52070</xdr:rowOff>
    </xdr:from>
    <xdr:ext cx="534670" cy="251460"/>
    <xdr:sp macro="" textlink="">
      <xdr:nvSpPr>
        <xdr:cNvPr id="409" name="普通建設事業費 （ うち新規整備　）平均値テキスト"/>
        <xdr:cNvSpPr txBox="1"/>
      </xdr:nvSpPr>
      <xdr:spPr>
        <a:xfrm>
          <a:off x="10528300" y="132537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130175</xdr:rowOff>
    </xdr:to>
    <xdr:sp macro="" textlink="">
      <xdr:nvSpPr>
        <xdr:cNvPr id="410" name="フローチャート: 判断 409"/>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75</xdr:row>
      <xdr:rowOff>96520</xdr:rowOff>
    </xdr:from>
    <xdr:to xmlns:xdr="http://schemas.openxmlformats.org/drawingml/2006/spreadsheetDrawing">
      <xdr:col>50</xdr:col>
      <xdr:colOff>114300</xdr:colOff>
      <xdr:row>79</xdr:row>
      <xdr:rowOff>36195</xdr:rowOff>
    </xdr:to>
    <xdr:cxnSp macro="">
      <xdr:nvCxnSpPr>
        <xdr:cNvPr id="411" name="直線コネクタ 410"/>
        <xdr:cNvCxnSpPr/>
      </xdr:nvCxnSpPr>
      <xdr:spPr>
        <a:xfrm>
          <a:off x="8747125" y="12955270"/>
          <a:ext cx="892175" cy="625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8255</xdr:rowOff>
    </xdr:from>
    <xdr:to xmlns:xdr="http://schemas.openxmlformats.org/drawingml/2006/spreadsheetDrawing">
      <xdr:col>50</xdr:col>
      <xdr:colOff>165100</xdr:colOff>
      <xdr:row>78</xdr:row>
      <xdr:rowOff>109855</xdr:rowOff>
    </xdr:to>
    <xdr:sp macro="" textlink="">
      <xdr:nvSpPr>
        <xdr:cNvPr id="412" name="フローチャート: 判断 411"/>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126365</xdr:rowOff>
    </xdr:from>
    <xdr:ext cx="516255" cy="259080"/>
    <xdr:sp macro="" textlink="">
      <xdr:nvSpPr>
        <xdr:cNvPr id="413" name="テキスト ボックス 412"/>
        <xdr:cNvSpPr txBox="1"/>
      </xdr:nvSpPr>
      <xdr:spPr>
        <a:xfrm>
          <a:off x="9371965" y="1315656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96520</xdr:rowOff>
    </xdr:from>
    <xdr:to xmlns:xdr="http://schemas.openxmlformats.org/drawingml/2006/spreadsheetDrawing">
      <xdr:col>45</xdr:col>
      <xdr:colOff>174625</xdr:colOff>
      <xdr:row>78</xdr:row>
      <xdr:rowOff>14605</xdr:rowOff>
    </xdr:to>
    <xdr:cxnSp macro="">
      <xdr:nvCxnSpPr>
        <xdr:cNvPr id="414" name="直線コネクタ 413"/>
        <xdr:cNvCxnSpPr/>
      </xdr:nvCxnSpPr>
      <xdr:spPr>
        <a:xfrm flipV="1">
          <a:off x="7861300" y="12955270"/>
          <a:ext cx="885825"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156845</xdr:rowOff>
    </xdr:from>
    <xdr:to xmlns:xdr="http://schemas.openxmlformats.org/drawingml/2006/spreadsheetDrawing">
      <xdr:col>46</xdr:col>
      <xdr:colOff>38100</xdr:colOff>
      <xdr:row>78</xdr:row>
      <xdr:rowOff>86995</xdr:rowOff>
    </xdr:to>
    <xdr:sp macro="" textlink="">
      <xdr:nvSpPr>
        <xdr:cNvPr id="415" name="フローチャート: 判断 414"/>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78105</xdr:rowOff>
    </xdr:from>
    <xdr:ext cx="516255" cy="248285"/>
    <xdr:sp macro="" textlink="">
      <xdr:nvSpPr>
        <xdr:cNvPr id="416" name="テキスト ボックス 415"/>
        <xdr:cNvSpPr txBox="1"/>
      </xdr:nvSpPr>
      <xdr:spPr>
        <a:xfrm>
          <a:off x="8482965" y="1345120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14605</xdr:rowOff>
    </xdr:from>
    <xdr:to xmlns:xdr="http://schemas.openxmlformats.org/drawingml/2006/spreadsheetDrawing">
      <xdr:col>41</xdr:col>
      <xdr:colOff>50800</xdr:colOff>
      <xdr:row>79</xdr:row>
      <xdr:rowOff>57785</xdr:rowOff>
    </xdr:to>
    <xdr:cxnSp macro="">
      <xdr:nvCxnSpPr>
        <xdr:cNvPr id="417" name="直線コネクタ 416"/>
        <xdr:cNvCxnSpPr/>
      </xdr:nvCxnSpPr>
      <xdr:spPr>
        <a:xfrm flipV="1">
          <a:off x="6972300" y="1338770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165100</xdr:rowOff>
    </xdr:from>
    <xdr:to xmlns:xdr="http://schemas.openxmlformats.org/drawingml/2006/spreadsheetDrawing">
      <xdr:col>41</xdr:col>
      <xdr:colOff>101600</xdr:colOff>
      <xdr:row>78</xdr:row>
      <xdr:rowOff>95250</xdr:rowOff>
    </xdr:to>
    <xdr:sp macro="" textlink="">
      <xdr:nvSpPr>
        <xdr:cNvPr id="418" name="フローチャート: 判断 417"/>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86360</xdr:rowOff>
    </xdr:from>
    <xdr:ext cx="516255" cy="251460"/>
    <xdr:sp macro="" textlink="">
      <xdr:nvSpPr>
        <xdr:cNvPr id="419" name="テキスト ボックス 418"/>
        <xdr:cNvSpPr txBox="1"/>
      </xdr:nvSpPr>
      <xdr:spPr>
        <a:xfrm>
          <a:off x="7593965" y="134594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168275</xdr:rowOff>
    </xdr:from>
    <xdr:to xmlns:xdr="http://schemas.openxmlformats.org/drawingml/2006/spreadsheetDrawing">
      <xdr:col>36</xdr:col>
      <xdr:colOff>165100</xdr:colOff>
      <xdr:row>78</xdr:row>
      <xdr:rowOff>98425</xdr:rowOff>
    </xdr:to>
    <xdr:sp macro="" textlink="">
      <xdr:nvSpPr>
        <xdr:cNvPr id="420" name="フローチャート: 判断 419"/>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16255" cy="259080"/>
    <xdr:sp macro="" textlink="">
      <xdr:nvSpPr>
        <xdr:cNvPr id="421" name="テキスト ボックス 420"/>
        <xdr:cNvSpPr txBox="1"/>
      </xdr:nvSpPr>
      <xdr:spPr>
        <a:xfrm>
          <a:off x="6704965" y="131451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4" name="テキスト ボックス 423"/>
        <xdr:cNvSpPr txBox="1"/>
      </xdr:nvSpPr>
      <xdr:spPr>
        <a:xfrm>
          <a:off x="8556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15875</xdr:rowOff>
    </xdr:from>
    <xdr:to xmlns:xdr="http://schemas.openxmlformats.org/drawingml/2006/spreadsheetDrawing">
      <xdr:col>55</xdr:col>
      <xdr:colOff>50800</xdr:colOff>
      <xdr:row>79</xdr:row>
      <xdr:rowOff>117475</xdr:rowOff>
    </xdr:to>
    <xdr:sp macro="" textlink="">
      <xdr:nvSpPr>
        <xdr:cNvPr id="427" name="楕円 426"/>
        <xdr:cNvSpPr/>
      </xdr:nvSpPr>
      <xdr:spPr>
        <a:xfrm>
          <a:off x="10426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102235</xdr:rowOff>
    </xdr:from>
    <xdr:ext cx="469900" cy="258445"/>
    <xdr:sp macro="" textlink="">
      <xdr:nvSpPr>
        <xdr:cNvPr id="428" name="普通建設事業費 （ うち新規整備　）該当値テキスト"/>
        <xdr:cNvSpPr txBox="1"/>
      </xdr:nvSpPr>
      <xdr:spPr>
        <a:xfrm>
          <a:off x="1052830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156845</xdr:rowOff>
    </xdr:from>
    <xdr:to xmlns:xdr="http://schemas.openxmlformats.org/drawingml/2006/spreadsheetDrawing">
      <xdr:col>50</xdr:col>
      <xdr:colOff>165100</xdr:colOff>
      <xdr:row>79</xdr:row>
      <xdr:rowOff>86995</xdr:rowOff>
    </xdr:to>
    <xdr:sp macro="" textlink="">
      <xdr:nvSpPr>
        <xdr:cNvPr id="429" name="楕円 428"/>
        <xdr:cNvSpPr/>
      </xdr:nvSpPr>
      <xdr:spPr>
        <a:xfrm>
          <a:off x="9588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78105</xdr:rowOff>
    </xdr:from>
    <xdr:ext cx="451485" cy="248285"/>
    <xdr:sp macro="" textlink="">
      <xdr:nvSpPr>
        <xdr:cNvPr id="430" name="テキスト ボックス 429"/>
        <xdr:cNvSpPr txBox="1"/>
      </xdr:nvSpPr>
      <xdr:spPr>
        <a:xfrm>
          <a:off x="9404350" y="1362265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45720</xdr:rowOff>
    </xdr:from>
    <xdr:to xmlns:xdr="http://schemas.openxmlformats.org/drawingml/2006/spreadsheetDrawing">
      <xdr:col>46</xdr:col>
      <xdr:colOff>38100</xdr:colOff>
      <xdr:row>75</xdr:row>
      <xdr:rowOff>147320</xdr:rowOff>
    </xdr:to>
    <xdr:sp macro="" textlink="">
      <xdr:nvSpPr>
        <xdr:cNvPr id="431" name="楕円 430"/>
        <xdr:cNvSpPr/>
      </xdr:nvSpPr>
      <xdr:spPr>
        <a:xfrm>
          <a:off x="8699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163830</xdr:rowOff>
    </xdr:from>
    <xdr:ext cx="516255" cy="259080"/>
    <xdr:sp macro="" textlink="">
      <xdr:nvSpPr>
        <xdr:cNvPr id="432" name="テキスト ボックス 431"/>
        <xdr:cNvSpPr txBox="1"/>
      </xdr:nvSpPr>
      <xdr:spPr>
        <a:xfrm>
          <a:off x="8482965" y="126796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135255</xdr:rowOff>
    </xdr:from>
    <xdr:to xmlns:xdr="http://schemas.openxmlformats.org/drawingml/2006/spreadsheetDrawing">
      <xdr:col>41</xdr:col>
      <xdr:colOff>101600</xdr:colOff>
      <xdr:row>78</xdr:row>
      <xdr:rowOff>65405</xdr:rowOff>
    </xdr:to>
    <xdr:sp macro="" textlink="">
      <xdr:nvSpPr>
        <xdr:cNvPr id="433" name="楕円 432"/>
        <xdr:cNvSpPr/>
      </xdr:nvSpPr>
      <xdr:spPr>
        <a:xfrm>
          <a:off x="7810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81915</xdr:rowOff>
    </xdr:from>
    <xdr:ext cx="516255" cy="259080"/>
    <xdr:sp macro="" textlink="">
      <xdr:nvSpPr>
        <xdr:cNvPr id="434" name="テキスト ボックス 433"/>
        <xdr:cNvSpPr txBox="1"/>
      </xdr:nvSpPr>
      <xdr:spPr>
        <a:xfrm>
          <a:off x="7593965" y="1311211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6985</xdr:rowOff>
    </xdr:from>
    <xdr:to xmlns:xdr="http://schemas.openxmlformats.org/drawingml/2006/spreadsheetDrawing">
      <xdr:col>36</xdr:col>
      <xdr:colOff>165100</xdr:colOff>
      <xdr:row>79</xdr:row>
      <xdr:rowOff>109220</xdr:rowOff>
    </xdr:to>
    <xdr:sp macro="" textlink="">
      <xdr:nvSpPr>
        <xdr:cNvPr id="435" name="楕円 434"/>
        <xdr:cNvSpPr/>
      </xdr:nvSpPr>
      <xdr:spPr>
        <a:xfrm>
          <a:off x="6921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99695</xdr:rowOff>
    </xdr:from>
    <xdr:ext cx="451485" cy="249555"/>
    <xdr:sp macro="" textlink="">
      <xdr:nvSpPr>
        <xdr:cNvPr id="436" name="テキスト ボックス 435"/>
        <xdr:cNvSpPr txBox="1"/>
      </xdr:nvSpPr>
      <xdr:spPr>
        <a:xfrm>
          <a:off x="6737350" y="1364424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2105" cy="217170"/>
    <xdr:sp macro="" textlink="">
      <xdr:nvSpPr>
        <xdr:cNvPr id="445" name="テキスト ボックス 444"/>
        <xdr:cNvSpPr txBox="1"/>
      </xdr:nvSpPr>
      <xdr:spPr>
        <a:xfrm>
          <a:off x="6565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31140" cy="248920"/>
    <xdr:sp macro="" textlink="">
      <xdr:nvSpPr>
        <xdr:cNvPr id="448" name="テキスト ボックス 447"/>
        <xdr:cNvSpPr txBox="1"/>
      </xdr:nvSpPr>
      <xdr:spPr>
        <a:xfrm>
          <a:off x="6355080" y="1697101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48920"/>
    <xdr:sp macro="" textlink="">
      <xdr:nvSpPr>
        <xdr:cNvPr id="450" name="テキスト ボックス 449"/>
        <xdr:cNvSpPr txBox="1"/>
      </xdr:nvSpPr>
      <xdr:spPr>
        <a:xfrm>
          <a:off x="6072505" y="166852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48920"/>
    <xdr:sp macro="" textlink="">
      <xdr:nvSpPr>
        <xdr:cNvPr id="452" name="テキスト ボックス 451"/>
        <xdr:cNvSpPr txBox="1"/>
      </xdr:nvSpPr>
      <xdr:spPr>
        <a:xfrm>
          <a:off x="6072505" y="163995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48920"/>
    <xdr:sp macro="" textlink="">
      <xdr:nvSpPr>
        <xdr:cNvPr id="454" name="テキスト ボックス 453"/>
        <xdr:cNvSpPr txBox="1"/>
      </xdr:nvSpPr>
      <xdr:spPr>
        <a:xfrm>
          <a:off x="607250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0860" cy="248920"/>
    <xdr:sp macro="" textlink="">
      <xdr:nvSpPr>
        <xdr:cNvPr id="456" name="テキスト ボックス 455"/>
        <xdr:cNvSpPr txBox="1"/>
      </xdr:nvSpPr>
      <xdr:spPr>
        <a:xfrm>
          <a:off x="6072505" y="158280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77850" cy="248920"/>
    <xdr:sp macro="" textlink="">
      <xdr:nvSpPr>
        <xdr:cNvPr id="458" name="テキスト ボックス 457"/>
        <xdr:cNvSpPr txBox="1"/>
      </xdr:nvSpPr>
      <xdr:spPr>
        <a:xfrm>
          <a:off x="6008370" y="155422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77850" cy="248920"/>
    <xdr:sp macro="" textlink="">
      <xdr:nvSpPr>
        <xdr:cNvPr id="460" name="テキスト ボックス 459"/>
        <xdr:cNvSpPr txBox="1"/>
      </xdr:nvSpPr>
      <xdr:spPr>
        <a:xfrm>
          <a:off x="6008370" y="1525651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77850" cy="248920"/>
    <xdr:sp macro="" textlink="">
      <xdr:nvSpPr>
        <xdr:cNvPr id="462" name="テキスト ボックス 461"/>
        <xdr:cNvSpPr txBox="1"/>
      </xdr:nvSpPr>
      <xdr:spPr>
        <a:xfrm>
          <a:off x="6008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160655</xdr:rowOff>
    </xdr:from>
    <xdr:to xmlns:xdr="http://schemas.openxmlformats.org/drawingml/2006/spreadsheetDrawing">
      <xdr:col>54</xdr:col>
      <xdr:colOff>174625</xdr:colOff>
      <xdr:row>99</xdr:row>
      <xdr:rowOff>16510</xdr:rowOff>
    </xdr:to>
    <xdr:cxnSp macro="">
      <xdr:nvCxnSpPr>
        <xdr:cNvPr id="464" name="直線コネクタ 463"/>
        <xdr:cNvCxnSpPr/>
      </xdr:nvCxnSpPr>
      <xdr:spPr>
        <a:xfrm flipV="1">
          <a:off x="10461625" y="1559115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48920"/>
    <xdr:sp macro="" textlink="">
      <xdr:nvSpPr>
        <xdr:cNvPr id="465" name="普通建設事業費 （ うち更新整備　）最小値テキスト"/>
        <xdr:cNvSpPr txBox="1"/>
      </xdr:nvSpPr>
      <xdr:spPr>
        <a:xfrm>
          <a:off x="10528300" y="169938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6" name="直線コネクタ 465"/>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107315</xdr:rowOff>
    </xdr:from>
    <xdr:ext cx="598805" cy="259080"/>
    <xdr:sp macro="" textlink="">
      <xdr:nvSpPr>
        <xdr:cNvPr id="467" name="普通建設事業費 （ うち更新整備　）最大値テキスト"/>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160655</xdr:rowOff>
    </xdr:from>
    <xdr:to xmlns:xdr="http://schemas.openxmlformats.org/drawingml/2006/spreadsheetDrawing">
      <xdr:col>55</xdr:col>
      <xdr:colOff>88900</xdr:colOff>
      <xdr:row>90</xdr:row>
      <xdr:rowOff>160655</xdr:rowOff>
    </xdr:to>
    <xdr:cxnSp macro="">
      <xdr:nvCxnSpPr>
        <xdr:cNvPr id="468" name="直線コネクタ 467"/>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95885</xdr:rowOff>
    </xdr:from>
    <xdr:to xmlns:xdr="http://schemas.openxmlformats.org/drawingml/2006/spreadsheetDrawing">
      <xdr:col>55</xdr:col>
      <xdr:colOff>0</xdr:colOff>
      <xdr:row>97</xdr:row>
      <xdr:rowOff>63500</xdr:rowOff>
    </xdr:to>
    <xdr:cxnSp macro="">
      <xdr:nvCxnSpPr>
        <xdr:cNvPr id="469" name="直線コネクタ 468"/>
        <xdr:cNvCxnSpPr/>
      </xdr:nvCxnSpPr>
      <xdr:spPr>
        <a:xfrm flipV="1">
          <a:off x="9639300" y="1655508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46355</xdr:rowOff>
    </xdr:from>
    <xdr:ext cx="534670" cy="259080"/>
    <xdr:sp macro="" textlink="">
      <xdr:nvSpPr>
        <xdr:cNvPr id="470" name="普通建設事業費 （ うち更新整備　）平均値テキスト"/>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23495</xdr:rowOff>
    </xdr:from>
    <xdr:to xmlns:xdr="http://schemas.openxmlformats.org/drawingml/2006/spreadsheetDrawing">
      <xdr:col>55</xdr:col>
      <xdr:colOff>50800</xdr:colOff>
      <xdr:row>96</xdr:row>
      <xdr:rowOff>125095</xdr:rowOff>
    </xdr:to>
    <xdr:sp macro="" textlink="">
      <xdr:nvSpPr>
        <xdr:cNvPr id="471" name="フローチャート: 判断 470"/>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95885</xdr:rowOff>
    </xdr:from>
    <xdr:to xmlns:xdr="http://schemas.openxmlformats.org/drawingml/2006/spreadsheetDrawing">
      <xdr:col>50</xdr:col>
      <xdr:colOff>114300</xdr:colOff>
      <xdr:row>97</xdr:row>
      <xdr:rowOff>63500</xdr:rowOff>
    </xdr:to>
    <xdr:cxnSp macro="">
      <xdr:nvCxnSpPr>
        <xdr:cNvPr id="472" name="直線コネクタ 471"/>
        <xdr:cNvCxnSpPr/>
      </xdr:nvCxnSpPr>
      <xdr:spPr>
        <a:xfrm>
          <a:off x="8747125" y="16555085"/>
          <a:ext cx="89217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52070</xdr:rowOff>
    </xdr:from>
    <xdr:to xmlns:xdr="http://schemas.openxmlformats.org/drawingml/2006/spreadsheetDrawing">
      <xdr:col>50</xdr:col>
      <xdr:colOff>165100</xdr:colOff>
      <xdr:row>96</xdr:row>
      <xdr:rowOff>153035</xdr:rowOff>
    </xdr:to>
    <xdr:sp macro="" textlink="">
      <xdr:nvSpPr>
        <xdr:cNvPr id="473" name="フローチャート: 判断 472"/>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169545</xdr:rowOff>
    </xdr:from>
    <xdr:ext cx="516255" cy="248285"/>
    <xdr:sp macro="" textlink="">
      <xdr:nvSpPr>
        <xdr:cNvPr id="474" name="テキスト ボックス 473"/>
        <xdr:cNvSpPr txBox="1"/>
      </xdr:nvSpPr>
      <xdr:spPr>
        <a:xfrm>
          <a:off x="9371965" y="1628584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95885</xdr:rowOff>
    </xdr:from>
    <xdr:to xmlns:xdr="http://schemas.openxmlformats.org/drawingml/2006/spreadsheetDrawing">
      <xdr:col>45</xdr:col>
      <xdr:colOff>174625</xdr:colOff>
      <xdr:row>97</xdr:row>
      <xdr:rowOff>80010</xdr:rowOff>
    </xdr:to>
    <xdr:cxnSp macro="">
      <xdr:nvCxnSpPr>
        <xdr:cNvPr id="475" name="直線コネクタ 474"/>
        <xdr:cNvCxnSpPr/>
      </xdr:nvCxnSpPr>
      <xdr:spPr>
        <a:xfrm flipV="1">
          <a:off x="7861300" y="16555085"/>
          <a:ext cx="885825"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156210</xdr:rowOff>
    </xdr:from>
    <xdr:to xmlns:xdr="http://schemas.openxmlformats.org/drawingml/2006/spreadsheetDrawing">
      <xdr:col>46</xdr:col>
      <xdr:colOff>38100</xdr:colOff>
      <xdr:row>96</xdr:row>
      <xdr:rowOff>86360</xdr:rowOff>
    </xdr:to>
    <xdr:sp macro="" textlink="">
      <xdr:nvSpPr>
        <xdr:cNvPr id="476" name="フローチャート: 判断 475"/>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102870</xdr:rowOff>
    </xdr:from>
    <xdr:ext cx="516255" cy="259080"/>
    <xdr:sp macro="" textlink="">
      <xdr:nvSpPr>
        <xdr:cNvPr id="477" name="テキスト ボックス 476"/>
        <xdr:cNvSpPr txBox="1"/>
      </xdr:nvSpPr>
      <xdr:spPr>
        <a:xfrm>
          <a:off x="8482965" y="162191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52070</xdr:rowOff>
    </xdr:from>
    <xdr:to xmlns:xdr="http://schemas.openxmlformats.org/drawingml/2006/spreadsheetDrawing">
      <xdr:col>41</xdr:col>
      <xdr:colOff>50800</xdr:colOff>
      <xdr:row>97</xdr:row>
      <xdr:rowOff>80010</xdr:rowOff>
    </xdr:to>
    <xdr:cxnSp macro="">
      <xdr:nvCxnSpPr>
        <xdr:cNvPr id="478" name="直線コネクタ 477"/>
        <xdr:cNvCxnSpPr/>
      </xdr:nvCxnSpPr>
      <xdr:spPr>
        <a:xfrm>
          <a:off x="6972300" y="166827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158750</xdr:rowOff>
    </xdr:from>
    <xdr:to xmlns:xdr="http://schemas.openxmlformats.org/drawingml/2006/spreadsheetDrawing">
      <xdr:col>41</xdr:col>
      <xdr:colOff>101600</xdr:colOff>
      <xdr:row>96</xdr:row>
      <xdr:rowOff>88900</xdr:rowOff>
    </xdr:to>
    <xdr:sp macro="" textlink="">
      <xdr:nvSpPr>
        <xdr:cNvPr id="479" name="フローチャート: 判断 478"/>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105410</xdr:rowOff>
    </xdr:from>
    <xdr:ext cx="516255" cy="259080"/>
    <xdr:sp macro="" textlink="">
      <xdr:nvSpPr>
        <xdr:cNvPr id="480" name="テキスト ボックス 479"/>
        <xdr:cNvSpPr txBox="1"/>
      </xdr:nvSpPr>
      <xdr:spPr>
        <a:xfrm>
          <a:off x="7593965" y="162217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59690</xdr:rowOff>
    </xdr:from>
    <xdr:to xmlns:xdr="http://schemas.openxmlformats.org/drawingml/2006/spreadsheetDrawing">
      <xdr:col>36</xdr:col>
      <xdr:colOff>165100</xdr:colOff>
      <xdr:row>96</xdr:row>
      <xdr:rowOff>161290</xdr:rowOff>
    </xdr:to>
    <xdr:sp macro="" textlink="">
      <xdr:nvSpPr>
        <xdr:cNvPr id="481" name="フローチャート: 判断 480"/>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6350</xdr:rowOff>
    </xdr:from>
    <xdr:ext cx="516255" cy="251460"/>
    <xdr:sp macro="" textlink="">
      <xdr:nvSpPr>
        <xdr:cNvPr id="482" name="テキスト ボックス 481"/>
        <xdr:cNvSpPr txBox="1"/>
      </xdr:nvSpPr>
      <xdr:spPr>
        <a:xfrm>
          <a:off x="6704965" y="1629410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5" name="テキスト ボックス 484"/>
        <xdr:cNvSpPr txBox="1"/>
      </xdr:nvSpPr>
      <xdr:spPr>
        <a:xfrm>
          <a:off x="855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45085</xdr:rowOff>
    </xdr:from>
    <xdr:to xmlns:xdr="http://schemas.openxmlformats.org/drawingml/2006/spreadsheetDrawing">
      <xdr:col>55</xdr:col>
      <xdr:colOff>50800</xdr:colOff>
      <xdr:row>96</xdr:row>
      <xdr:rowOff>146685</xdr:rowOff>
    </xdr:to>
    <xdr:sp macro="" textlink="">
      <xdr:nvSpPr>
        <xdr:cNvPr id="488" name="楕円 487"/>
        <xdr:cNvSpPr/>
      </xdr:nvSpPr>
      <xdr:spPr>
        <a:xfrm>
          <a:off x="104267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23495</xdr:rowOff>
    </xdr:from>
    <xdr:ext cx="534670" cy="259080"/>
    <xdr:sp macro="" textlink="">
      <xdr:nvSpPr>
        <xdr:cNvPr id="489" name="普通建設事業費 （ うち更新整備　）該当値テキスト"/>
        <xdr:cNvSpPr txBox="1"/>
      </xdr:nvSpPr>
      <xdr:spPr>
        <a:xfrm>
          <a:off x="10528300" y="1648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12065</xdr:rowOff>
    </xdr:from>
    <xdr:to xmlns:xdr="http://schemas.openxmlformats.org/drawingml/2006/spreadsheetDrawing">
      <xdr:col>50</xdr:col>
      <xdr:colOff>165100</xdr:colOff>
      <xdr:row>97</xdr:row>
      <xdr:rowOff>113665</xdr:rowOff>
    </xdr:to>
    <xdr:sp macro="" textlink="">
      <xdr:nvSpPr>
        <xdr:cNvPr id="490" name="楕円 489"/>
        <xdr:cNvSpPr/>
      </xdr:nvSpPr>
      <xdr:spPr>
        <a:xfrm>
          <a:off x="9588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104775</xdr:rowOff>
    </xdr:from>
    <xdr:ext cx="516255" cy="259080"/>
    <xdr:sp macro="" textlink="">
      <xdr:nvSpPr>
        <xdr:cNvPr id="491" name="テキスト ボックス 490"/>
        <xdr:cNvSpPr txBox="1"/>
      </xdr:nvSpPr>
      <xdr:spPr>
        <a:xfrm>
          <a:off x="9371965" y="1673542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45085</xdr:rowOff>
    </xdr:from>
    <xdr:to xmlns:xdr="http://schemas.openxmlformats.org/drawingml/2006/spreadsheetDrawing">
      <xdr:col>46</xdr:col>
      <xdr:colOff>38100</xdr:colOff>
      <xdr:row>96</xdr:row>
      <xdr:rowOff>146685</xdr:rowOff>
    </xdr:to>
    <xdr:sp macro="" textlink="">
      <xdr:nvSpPr>
        <xdr:cNvPr id="492" name="楕円 491"/>
        <xdr:cNvSpPr/>
      </xdr:nvSpPr>
      <xdr:spPr>
        <a:xfrm>
          <a:off x="8699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137795</xdr:rowOff>
    </xdr:from>
    <xdr:ext cx="516255" cy="259080"/>
    <xdr:sp macro="" textlink="">
      <xdr:nvSpPr>
        <xdr:cNvPr id="493" name="テキスト ボックス 492"/>
        <xdr:cNvSpPr txBox="1"/>
      </xdr:nvSpPr>
      <xdr:spPr>
        <a:xfrm>
          <a:off x="8482965" y="1659699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130810</xdr:rowOff>
    </xdr:to>
    <xdr:sp macro="" textlink="">
      <xdr:nvSpPr>
        <xdr:cNvPr id="494" name="楕円 493"/>
        <xdr:cNvSpPr/>
      </xdr:nvSpPr>
      <xdr:spPr>
        <a:xfrm>
          <a:off x="7810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121920</xdr:rowOff>
    </xdr:from>
    <xdr:ext cx="516255" cy="250190"/>
    <xdr:sp macro="" textlink="">
      <xdr:nvSpPr>
        <xdr:cNvPr id="495" name="テキスト ボックス 494"/>
        <xdr:cNvSpPr txBox="1"/>
      </xdr:nvSpPr>
      <xdr:spPr>
        <a:xfrm>
          <a:off x="7593965" y="1675257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xdr:rowOff>
    </xdr:from>
    <xdr:to xmlns:xdr="http://schemas.openxmlformats.org/drawingml/2006/spreadsheetDrawing">
      <xdr:col>36</xdr:col>
      <xdr:colOff>165100</xdr:colOff>
      <xdr:row>97</xdr:row>
      <xdr:rowOff>102235</xdr:rowOff>
    </xdr:to>
    <xdr:sp macro="" textlink="">
      <xdr:nvSpPr>
        <xdr:cNvPr id="496" name="楕円 495"/>
        <xdr:cNvSpPr/>
      </xdr:nvSpPr>
      <xdr:spPr>
        <a:xfrm>
          <a:off x="6921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93345</xdr:rowOff>
    </xdr:from>
    <xdr:ext cx="516255" cy="259080"/>
    <xdr:sp macro="" textlink="">
      <xdr:nvSpPr>
        <xdr:cNvPr id="497" name="テキスト ボックス 496"/>
        <xdr:cNvSpPr txBox="1"/>
      </xdr:nvSpPr>
      <xdr:spPr>
        <a:xfrm>
          <a:off x="6704965" y="1672399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8" name="正方形/長方形 497"/>
        <xdr:cNvSpPr/>
      </xdr:nvSpPr>
      <xdr:spPr>
        <a:xfrm>
          <a:off x="12446000" y="4000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5" name="正方形/長方形 504"/>
        <xdr:cNvSpPr/>
      </xdr:nvSpPr>
      <xdr:spPr>
        <a:xfrm>
          <a:off x="12446000" y="4826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2105" cy="217170"/>
    <xdr:sp macro="" textlink="">
      <xdr:nvSpPr>
        <xdr:cNvPr id="506" name="テキスト ボックス 505"/>
        <xdr:cNvSpPr txBox="1"/>
      </xdr:nvSpPr>
      <xdr:spPr>
        <a:xfrm>
          <a:off x="12407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7" name="直線コネクタ 506"/>
        <xdr:cNvCxnSpPr/>
      </xdr:nvCxnSpPr>
      <xdr:spPr>
        <a:xfrm>
          <a:off x="12446000" y="7112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508" name="直線コネクタ 507"/>
        <xdr:cNvCxnSpPr/>
      </xdr:nvCxnSpPr>
      <xdr:spPr>
        <a:xfrm>
          <a:off x="12446000" y="66548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31140" cy="248920"/>
    <xdr:sp macro="" textlink="">
      <xdr:nvSpPr>
        <xdr:cNvPr id="509" name="テキスト ボックス 508"/>
        <xdr:cNvSpPr txBox="1"/>
      </xdr:nvSpPr>
      <xdr:spPr>
        <a:xfrm>
          <a:off x="12197080" y="65125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10" name="直線コネクタ 509"/>
        <xdr:cNvCxnSpPr/>
      </xdr:nvCxnSpPr>
      <xdr:spPr>
        <a:xfrm>
          <a:off x="12446000" y="61976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48920"/>
    <xdr:sp macro="" textlink="">
      <xdr:nvSpPr>
        <xdr:cNvPr id="511" name="テキスト ボックス 510"/>
        <xdr:cNvSpPr txBox="1"/>
      </xdr:nvSpPr>
      <xdr:spPr>
        <a:xfrm>
          <a:off x="11914505" y="6055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12" name="直線コネクタ 511"/>
        <xdr:cNvCxnSpPr/>
      </xdr:nvCxnSpPr>
      <xdr:spPr>
        <a:xfrm>
          <a:off x="12446000" y="57404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48920"/>
    <xdr:sp macro="" textlink="">
      <xdr:nvSpPr>
        <xdr:cNvPr id="513" name="テキスト ボックス 512"/>
        <xdr:cNvSpPr txBox="1"/>
      </xdr:nvSpPr>
      <xdr:spPr>
        <a:xfrm>
          <a:off x="11914505" y="5598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14" name="直線コネクタ 513"/>
        <xdr:cNvCxnSpPr/>
      </xdr:nvCxnSpPr>
      <xdr:spPr>
        <a:xfrm>
          <a:off x="12446000" y="52832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860" cy="248920"/>
    <xdr:sp macro="" textlink="">
      <xdr:nvSpPr>
        <xdr:cNvPr id="515" name="テキスト ボックス 514"/>
        <xdr:cNvSpPr txBox="1"/>
      </xdr:nvSpPr>
      <xdr:spPr>
        <a:xfrm>
          <a:off x="11914505" y="5140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6" name="直線コネクタ 515"/>
        <xdr:cNvCxnSpPr/>
      </xdr:nvCxnSpPr>
      <xdr:spPr>
        <a:xfrm>
          <a:off x="12446000" y="482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48920"/>
    <xdr:sp macro="" textlink="">
      <xdr:nvSpPr>
        <xdr:cNvPr id="517" name="テキスト ボックス 516"/>
        <xdr:cNvSpPr txBox="1"/>
      </xdr:nvSpPr>
      <xdr:spPr>
        <a:xfrm>
          <a:off x="11914505"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8" name="災害復旧事業費グラフ枠"/>
        <xdr:cNvSpPr/>
      </xdr:nvSpPr>
      <xdr:spPr>
        <a:xfrm>
          <a:off x="12446000" y="4826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100965</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1460"/>
    <xdr:sp macro="" textlink="">
      <xdr:nvSpPr>
        <xdr:cNvPr id="520" name="災害復旧事業費最小値テキスト"/>
        <xdr:cNvSpPr txBox="1"/>
      </xdr:nvSpPr>
      <xdr:spPr>
        <a:xfrm>
          <a:off x="16367125"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47625</xdr:rowOff>
    </xdr:from>
    <xdr:ext cx="534670" cy="259080"/>
    <xdr:sp macro="" textlink="">
      <xdr:nvSpPr>
        <xdr:cNvPr id="522" name="災害復旧事業費最大値テキスト"/>
        <xdr:cNvSpPr txBox="1"/>
      </xdr:nvSpPr>
      <xdr:spPr>
        <a:xfrm>
          <a:off x="16367125"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100965</xdr:rowOff>
    </xdr:from>
    <xdr:to xmlns:xdr="http://schemas.openxmlformats.org/drawingml/2006/spreadsheetDrawing">
      <xdr:col>86</xdr:col>
      <xdr:colOff>25400</xdr:colOff>
      <xdr:row>31</xdr:row>
      <xdr:rowOff>100965</xdr:rowOff>
    </xdr:to>
    <xdr:cxnSp macro="">
      <xdr:nvCxnSpPr>
        <xdr:cNvPr id="523" name="直線コネクタ 522"/>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73025</xdr:rowOff>
    </xdr:from>
    <xdr:to xmlns:xdr="http://schemas.openxmlformats.org/drawingml/2006/spreadsheetDrawing">
      <xdr:col>85</xdr:col>
      <xdr:colOff>127000</xdr:colOff>
      <xdr:row>38</xdr:row>
      <xdr:rowOff>118110</xdr:rowOff>
    </xdr:to>
    <xdr:cxnSp macro="">
      <xdr:nvCxnSpPr>
        <xdr:cNvPr id="524" name="直線コネクタ 523"/>
        <xdr:cNvCxnSpPr/>
      </xdr:nvCxnSpPr>
      <xdr:spPr>
        <a:xfrm>
          <a:off x="15481300" y="658812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124460</xdr:rowOff>
    </xdr:from>
    <xdr:ext cx="469900" cy="259080"/>
    <xdr:sp macro="" textlink="">
      <xdr:nvSpPr>
        <xdr:cNvPr id="525" name="災害復旧事業費平均値テキスト"/>
        <xdr:cNvSpPr txBox="1"/>
      </xdr:nvSpPr>
      <xdr:spPr>
        <a:xfrm>
          <a:off x="16367125"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101600</xdr:rowOff>
    </xdr:from>
    <xdr:to xmlns:xdr="http://schemas.openxmlformats.org/drawingml/2006/spreadsheetDrawing">
      <xdr:col>85</xdr:col>
      <xdr:colOff>174625</xdr:colOff>
      <xdr:row>38</xdr:row>
      <xdr:rowOff>31750</xdr:rowOff>
    </xdr:to>
    <xdr:sp macro="" textlink="">
      <xdr:nvSpPr>
        <xdr:cNvPr id="526" name="フローチャート: 判断 525"/>
        <xdr:cNvSpPr/>
      </xdr:nvSpPr>
      <xdr:spPr>
        <a:xfrm>
          <a:off x="16268700" y="64452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73025</xdr:rowOff>
    </xdr:from>
    <xdr:to xmlns:xdr="http://schemas.openxmlformats.org/drawingml/2006/spreadsheetDrawing">
      <xdr:col>81</xdr:col>
      <xdr:colOff>50800</xdr:colOff>
      <xdr:row>38</xdr:row>
      <xdr:rowOff>128905</xdr:rowOff>
    </xdr:to>
    <xdr:cxnSp macro="">
      <xdr:nvCxnSpPr>
        <xdr:cNvPr id="527" name="直線コネクタ 526"/>
        <xdr:cNvCxnSpPr/>
      </xdr:nvCxnSpPr>
      <xdr:spPr>
        <a:xfrm flipV="1">
          <a:off x="14592300" y="65881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74930</xdr:rowOff>
    </xdr:from>
    <xdr:to xmlns:xdr="http://schemas.openxmlformats.org/drawingml/2006/spreadsheetDrawing">
      <xdr:col>81</xdr:col>
      <xdr:colOff>101600</xdr:colOff>
      <xdr:row>38</xdr:row>
      <xdr:rowOff>4445</xdr:rowOff>
    </xdr:to>
    <xdr:sp macro="" textlink="">
      <xdr:nvSpPr>
        <xdr:cNvPr id="528" name="フローチャート: 判断 527"/>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20955</xdr:rowOff>
    </xdr:from>
    <xdr:ext cx="451485" cy="248285"/>
    <xdr:sp macro="" textlink="">
      <xdr:nvSpPr>
        <xdr:cNvPr id="529" name="テキスト ボックス 528"/>
        <xdr:cNvSpPr txBox="1"/>
      </xdr:nvSpPr>
      <xdr:spPr>
        <a:xfrm>
          <a:off x="15246350" y="619315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135890</xdr:rowOff>
    </xdr:from>
    <xdr:to xmlns:xdr="http://schemas.openxmlformats.org/drawingml/2006/spreadsheetDrawing">
      <xdr:col>76</xdr:col>
      <xdr:colOff>114300</xdr:colOff>
      <xdr:row>38</xdr:row>
      <xdr:rowOff>128905</xdr:rowOff>
    </xdr:to>
    <xdr:cxnSp macro="">
      <xdr:nvCxnSpPr>
        <xdr:cNvPr id="530" name="直線コネクタ 529"/>
        <xdr:cNvCxnSpPr/>
      </xdr:nvCxnSpPr>
      <xdr:spPr>
        <a:xfrm>
          <a:off x="13700125" y="6479540"/>
          <a:ext cx="89217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137160</xdr:rowOff>
    </xdr:from>
    <xdr:to xmlns:xdr="http://schemas.openxmlformats.org/drawingml/2006/spreadsheetDrawing">
      <xdr:col>76</xdr:col>
      <xdr:colOff>165100</xdr:colOff>
      <xdr:row>37</xdr:row>
      <xdr:rowOff>67310</xdr:rowOff>
    </xdr:to>
    <xdr:sp macro="" textlink="">
      <xdr:nvSpPr>
        <xdr:cNvPr id="531" name="フローチャート: 判断 530"/>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83820</xdr:rowOff>
    </xdr:from>
    <xdr:ext cx="451485" cy="259080"/>
    <xdr:sp macro="" textlink="">
      <xdr:nvSpPr>
        <xdr:cNvPr id="532" name="テキスト ボックス 531"/>
        <xdr:cNvSpPr txBox="1"/>
      </xdr:nvSpPr>
      <xdr:spPr>
        <a:xfrm>
          <a:off x="14357350" y="608457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135890</xdr:rowOff>
    </xdr:from>
    <xdr:to xmlns:xdr="http://schemas.openxmlformats.org/drawingml/2006/spreadsheetDrawing">
      <xdr:col>71</xdr:col>
      <xdr:colOff>174625</xdr:colOff>
      <xdr:row>37</xdr:row>
      <xdr:rowOff>163830</xdr:rowOff>
    </xdr:to>
    <xdr:cxnSp macro="">
      <xdr:nvCxnSpPr>
        <xdr:cNvPr id="533" name="直線コネクタ 532"/>
        <xdr:cNvCxnSpPr/>
      </xdr:nvCxnSpPr>
      <xdr:spPr>
        <a:xfrm flipV="1">
          <a:off x="12814300" y="6479540"/>
          <a:ext cx="8858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138430</xdr:rowOff>
    </xdr:from>
    <xdr:to xmlns:xdr="http://schemas.openxmlformats.org/drawingml/2006/spreadsheetDrawing">
      <xdr:col>72</xdr:col>
      <xdr:colOff>38100</xdr:colOff>
      <xdr:row>37</xdr:row>
      <xdr:rowOff>68580</xdr:rowOff>
    </xdr:to>
    <xdr:sp macro="" textlink="">
      <xdr:nvSpPr>
        <xdr:cNvPr id="534" name="フローチャート: 判断 533"/>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86360</xdr:rowOff>
    </xdr:from>
    <xdr:ext cx="451485" cy="251460"/>
    <xdr:sp macro="" textlink="">
      <xdr:nvSpPr>
        <xdr:cNvPr id="535" name="テキスト ボックス 534"/>
        <xdr:cNvSpPr txBox="1"/>
      </xdr:nvSpPr>
      <xdr:spPr>
        <a:xfrm>
          <a:off x="13468350" y="608711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1270</xdr:rowOff>
    </xdr:from>
    <xdr:to xmlns:xdr="http://schemas.openxmlformats.org/drawingml/2006/spreadsheetDrawing">
      <xdr:col>67</xdr:col>
      <xdr:colOff>101600</xdr:colOff>
      <xdr:row>37</xdr:row>
      <xdr:rowOff>102870</xdr:rowOff>
    </xdr:to>
    <xdr:sp macro="" textlink="">
      <xdr:nvSpPr>
        <xdr:cNvPr id="536" name="フローチャート: 判断 535"/>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119380</xdr:rowOff>
    </xdr:from>
    <xdr:ext cx="451485" cy="259080"/>
    <xdr:sp macro="" textlink="">
      <xdr:nvSpPr>
        <xdr:cNvPr id="537" name="テキスト ボックス 536"/>
        <xdr:cNvSpPr txBox="1"/>
      </xdr:nvSpPr>
      <xdr:spPr>
        <a:xfrm>
          <a:off x="12579350" y="612013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41" name="テキスト ボックス 540"/>
        <xdr:cNvSpPr txBox="1"/>
      </xdr:nvSpPr>
      <xdr:spPr>
        <a:xfrm>
          <a:off x="13509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67310</xdr:rowOff>
    </xdr:from>
    <xdr:to xmlns:xdr="http://schemas.openxmlformats.org/drawingml/2006/spreadsheetDrawing">
      <xdr:col>85</xdr:col>
      <xdr:colOff>174625</xdr:colOff>
      <xdr:row>38</xdr:row>
      <xdr:rowOff>168910</xdr:rowOff>
    </xdr:to>
    <xdr:sp macro="" textlink="">
      <xdr:nvSpPr>
        <xdr:cNvPr id="543" name="楕円 542"/>
        <xdr:cNvSpPr/>
      </xdr:nvSpPr>
      <xdr:spPr>
        <a:xfrm>
          <a:off x="16268700" y="65824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153670</xdr:rowOff>
    </xdr:from>
    <xdr:ext cx="378460" cy="259080"/>
    <xdr:sp macro="" textlink="">
      <xdr:nvSpPr>
        <xdr:cNvPr id="544" name="災害復旧事業費該当値テキスト"/>
        <xdr:cNvSpPr txBox="1"/>
      </xdr:nvSpPr>
      <xdr:spPr>
        <a:xfrm>
          <a:off x="16367125" y="6497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123825</xdr:rowOff>
    </xdr:to>
    <xdr:sp macro="" textlink="">
      <xdr:nvSpPr>
        <xdr:cNvPr id="545" name="楕円 544"/>
        <xdr:cNvSpPr/>
      </xdr:nvSpPr>
      <xdr:spPr>
        <a:xfrm>
          <a:off x="1543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114935</xdr:rowOff>
    </xdr:from>
    <xdr:ext cx="451485" cy="259080"/>
    <xdr:sp macro="" textlink="">
      <xdr:nvSpPr>
        <xdr:cNvPr id="546" name="テキスト ボックス 545"/>
        <xdr:cNvSpPr txBox="1"/>
      </xdr:nvSpPr>
      <xdr:spPr>
        <a:xfrm>
          <a:off x="15246350" y="663003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78105</xdr:rowOff>
    </xdr:from>
    <xdr:to xmlns:xdr="http://schemas.openxmlformats.org/drawingml/2006/spreadsheetDrawing">
      <xdr:col>76</xdr:col>
      <xdr:colOff>165100</xdr:colOff>
      <xdr:row>39</xdr:row>
      <xdr:rowOff>8255</xdr:rowOff>
    </xdr:to>
    <xdr:sp macro="" textlink="">
      <xdr:nvSpPr>
        <xdr:cNvPr id="547" name="楕円 546"/>
        <xdr:cNvSpPr/>
      </xdr:nvSpPr>
      <xdr:spPr>
        <a:xfrm>
          <a:off x="14541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170815</xdr:rowOff>
    </xdr:from>
    <xdr:ext cx="377825" cy="258445"/>
    <xdr:sp macro="" textlink="">
      <xdr:nvSpPr>
        <xdr:cNvPr id="548" name="テキスト ボックス 547"/>
        <xdr:cNvSpPr txBox="1"/>
      </xdr:nvSpPr>
      <xdr:spPr>
        <a:xfrm>
          <a:off x="14403070" y="66859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85090</xdr:rowOff>
    </xdr:from>
    <xdr:to xmlns:xdr="http://schemas.openxmlformats.org/drawingml/2006/spreadsheetDrawing">
      <xdr:col>72</xdr:col>
      <xdr:colOff>38100</xdr:colOff>
      <xdr:row>38</xdr:row>
      <xdr:rowOff>15240</xdr:rowOff>
    </xdr:to>
    <xdr:sp macro="" textlink="">
      <xdr:nvSpPr>
        <xdr:cNvPr id="549" name="楕円 548"/>
        <xdr:cNvSpPr/>
      </xdr:nvSpPr>
      <xdr:spPr>
        <a:xfrm>
          <a:off x="13652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6350</xdr:rowOff>
    </xdr:from>
    <xdr:ext cx="451485" cy="251460"/>
    <xdr:sp macro="" textlink="">
      <xdr:nvSpPr>
        <xdr:cNvPr id="550" name="テキスト ボックス 549"/>
        <xdr:cNvSpPr txBox="1"/>
      </xdr:nvSpPr>
      <xdr:spPr>
        <a:xfrm>
          <a:off x="13468350" y="652145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113030</xdr:rowOff>
    </xdr:from>
    <xdr:to xmlns:xdr="http://schemas.openxmlformats.org/drawingml/2006/spreadsheetDrawing">
      <xdr:col>67</xdr:col>
      <xdr:colOff>101600</xdr:colOff>
      <xdr:row>38</xdr:row>
      <xdr:rowOff>43180</xdr:rowOff>
    </xdr:to>
    <xdr:sp macro="" textlink="">
      <xdr:nvSpPr>
        <xdr:cNvPr id="551" name="楕円 550"/>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34290</xdr:rowOff>
    </xdr:from>
    <xdr:ext cx="451485" cy="259080"/>
    <xdr:sp macro="" textlink="">
      <xdr:nvSpPr>
        <xdr:cNvPr id="552" name="テキスト ボックス 551"/>
        <xdr:cNvSpPr txBox="1"/>
      </xdr:nvSpPr>
      <xdr:spPr>
        <a:xfrm>
          <a:off x="12579350" y="654939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3" name="正方形/長方形 552"/>
        <xdr:cNvSpPr/>
      </xdr:nvSpPr>
      <xdr:spPr>
        <a:xfrm>
          <a:off x="12446000" y="7429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0" name="正方形/長方形 559"/>
        <xdr:cNvSpPr/>
      </xdr:nvSpPr>
      <xdr:spPr>
        <a:xfrm>
          <a:off x="12446000" y="8255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2105" cy="217170"/>
    <xdr:sp macro="" textlink="">
      <xdr:nvSpPr>
        <xdr:cNvPr id="561" name="テキスト ボックス 560"/>
        <xdr:cNvSpPr txBox="1"/>
      </xdr:nvSpPr>
      <xdr:spPr>
        <a:xfrm>
          <a:off x="12407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62" name="直線コネクタ 561"/>
        <xdr:cNvCxnSpPr/>
      </xdr:nvCxnSpPr>
      <xdr:spPr>
        <a:xfrm>
          <a:off x="12446000" y="10541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3" name="直線コネクタ 562"/>
        <xdr:cNvCxnSpPr/>
      </xdr:nvCxnSpPr>
      <xdr:spPr>
        <a:xfrm>
          <a:off x="12446000" y="939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1140" cy="248920"/>
    <xdr:sp macro="" textlink="">
      <xdr:nvSpPr>
        <xdr:cNvPr id="564" name="テキスト ボックス 563"/>
        <xdr:cNvSpPr txBox="1"/>
      </xdr:nvSpPr>
      <xdr:spPr>
        <a:xfrm>
          <a:off x="12197080" y="9255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5" name="直線コネクタ 564"/>
        <xdr:cNvCxnSpPr/>
      </xdr:nvCxnSpPr>
      <xdr:spPr>
        <a:xfrm>
          <a:off x="12446000" y="825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1140" cy="248920"/>
    <xdr:sp macro="" textlink="">
      <xdr:nvSpPr>
        <xdr:cNvPr id="566" name="テキスト ボックス 565"/>
        <xdr:cNvSpPr txBox="1"/>
      </xdr:nvSpPr>
      <xdr:spPr>
        <a:xfrm>
          <a:off x="12197080" y="8112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7" name="失業対策事業費グラフ枠"/>
        <xdr:cNvSpPr/>
      </xdr:nvSpPr>
      <xdr:spPr>
        <a:xfrm>
          <a:off x="12446000" y="8255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69" name="失業対策事業費最小値テキスト"/>
        <xdr:cNvSpPr txBox="1"/>
      </xdr:nvSpPr>
      <xdr:spPr>
        <a:xfrm>
          <a:off x="1636712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71" name="失業対策事業費最大値テキスト"/>
        <xdr:cNvSpPr txBox="1"/>
      </xdr:nvSpPr>
      <xdr:spPr>
        <a:xfrm>
          <a:off x="16367125"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74" name="失業対策事業費平均値テキスト"/>
        <xdr:cNvSpPr txBox="1"/>
      </xdr:nvSpPr>
      <xdr:spPr>
        <a:xfrm>
          <a:off x="16367125"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75" name="フローチャート: 判断 574"/>
        <xdr:cNvSpPr/>
      </xdr:nvSpPr>
      <xdr:spPr>
        <a:xfrm>
          <a:off x="16268700"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1140" cy="259080"/>
    <xdr:sp macro="" textlink="">
      <xdr:nvSpPr>
        <xdr:cNvPr id="578" name="テキスト ボックス 577"/>
        <xdr:cNvSpPr txBox="1"/>
      </xdr:nvSpPr>
      <xdr:spPr>
        <a:xfrm>
          <a:off x="15356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0125" y="93980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8285" cy="259080"/>
    <xdr:sp macro="" textlink="">
      <xdr:nvSpPr>
        <xdr:cNvPr id="581" name="テキスト ボックス 580"/>
        <xdr:cNvSpPr txBox="1"/>
      </xdr:nvSpPr>
      <xdr:spPr>
        <a:xfrm>
          <a:off x="1446212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82" name="直線コネクタ 581"/>
        <xdr:cNvCxnSpPr/>
      </xdr:nvCxnSpPr>
      <xdr:spPr>
        <a:xfrm>
          <a:off x="12814300" y="93980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1140" cy="259080"/>
    <xdr:sp macro="" textlink="">
      <xdr:nvSpPr>
        <xdr:cNvPr id="584" name="テキスト ボックス 583"/>
        <xdr:cNvSpPr txBox="1"/>
      </xdr:nvSpPr>
      <xdr:spPr>
        <a:xfrm>
          <a:off x="13578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1140" cy="259080"/>
    <xdr:sp macro="" textlink="">
      <xdr:nvSpPr>
        <xdr:cNvPr id="586" name="テキスト ボックス 585"/>
        <xdr:cNvSpPr txBox="1"/>
      </xdr:nvSpPr>
      <xdr:spPr>
        <a:xfrm>
          <a:off x="12689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0" name="テキスト ボックス 589"/>
        <xdr:cNvSpPr txBox="1"/>
      </xdr:nvSpPr>
      <xdr:spPr>
        <a:xfrm>
          <a:off x="13509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92" name="楕円 591"/>
        <xdr:cNvSpPr/>
      </xdr:nvSpPr>
      <xdr:spPr>
        <a:xfrm>
          <a:off x="16268700"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93" name="失業対策事業費該当値テキスト"/>
        <xdr:cNvSpPr txBox="1"/>
      </xdr:nvSpPr>
      <xdr:spPr>
        <a:xfrm>
          <a:off x="16367125"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1140" cy="259080"/>
    <xdr:sp macro="" textlink="">
      <xdr:nvSpPr>
        <xdr:cNvPr id="595" name="テキスト ボックス 594"/>
        <xdr:cNvSpPr txBox="1"/>
      </xdr:nvSpPr>
      <xdr:spPr>
        <a:xfrm>
          <a:off x="15356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8285" cy="259080"/>
    <xdr:sp macro="" textlink="">
      <xdr:nvSpPr>
        <xdr:cNvPr id="597" name="テキスト ボックス 596"/>
        <xdr:cNvSpPr txBox="1"/>
      </xdr:nvSpPr>
      <xdr:spPr>
        <a:xfrm>
          <a:off x="1446212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1140" cy="259080"/>
    <xdr:sp macro="" textlink="">
      <xdr:nvSpPr>
        <xdr:cNvPr id="599" name="テキスト ボックス 598"/>
        <xdr:cNvSpPr txBox="1"/>
      </xdr:nvSpPr>
      <xdr:spPr>
        <a:xfrm>
          <a:off x="13578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1140" cy="259080"/>
    <xdr:sp macro="" textlink="">
      <xdr:nvSpPr>
        <xdr:cNvPr id="601" name="テキスト ボックス 600"/>
        <xdr:cNvSpPr txBox="1"/>
      </xdr:nvSpPr>
      <xdr:spPr>
        <a:xfrm>
          <a:off x="12689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2" name="正方形/長方形 601"/>
        <xdr:cNvSpPr/>
      </xdr:nvSpPr>
      <xdr:spPr>
        <a:xfrm>
          <a:off x="12446000" y="10858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9" name="正方形/長方形 608"/>
        <xdr:cNvSpPr/>
      </xdr:nvSpPr>
      <xdr:spPr>
        <a:xfrm>
          <a:off x="12446000" y="11684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2105" cy="217170"/>
    <xdr:sp macro="" textlink="">
      <xdr:nvSpPr>
        <xdr:cNvPr id="610" name="テキスト ボックス 609"/>
        <xdr:cNvSpPr txBox="1"/>
      </xdr:nvSpPr>
      <xdr:spPr>
        <a:xfrm>
          <a:off x="12407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1" name="直線コネクタ 610"/>
        <xdr:cNvCxnSpPr/>
      </xdr:nvCxnSpPr>
      <xdr:spPr>
        <a:xfrm>
          <a:off x="12446000" y="1397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12" name="直線コネクタ 611"/>
        <xdr:cNvCxnSpPr/>
      </xdr:nvCxnSpPr>
      <xdr:spPr>
        <a:xfrm>
          <a:off x="12446000" y="1358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1140" cy="259080"/>
    <xdr:sp macro="" textlink="">
      <xdr:nvSpPr>
        <xdr:cNvPr id="613" name="テキスト ボックス 612"/>
        <xdr:cNvSpPr txBox="1"/>
      </xdr:nvSpPr>
      <xdr:spPr>
        <a:xfrm>
          <a:off x="12197080" y="13446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14" name="直線コネクタ 613"/>
        <xdr:cNvCxnSpPr/>
      </xdr:nvCxnSpPr>
      <xdr:spPr>
        <a:xfrm>
          <a:off x="12446000" y="1320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15" name="テキスト ボックス 614"/>
        <xdr:cNvSpPr txBox="1"/>
      </xdr:nvSpPr>
      <xdr:spPr>
        <a:xfrm>
          <a:off x="11914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6" name="直線コネクタ 615"/>
        <xdr:cNvCxnSpPr/>
      </xdr:nvCxnSpPr>
      <xdr:spPr>
        <a:xfrm>
          <a:off x="12446000" y="1282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48920"/>
    <xdr:sp macro="" textlink="">
      <xdr:nvSpPr>
        <xdr:cNvPr id="617" name="テキスト ボックス 616"/>
        <xdr:cNvSpPr txBox="1"/>
      </xdr:nvSpPr>
      <xdr:spPr>
        <a:xfrm>
          <a:off x="11914505" y="12684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8" name="直線コネクタ 617"/>
        <xdr:cNvCxnSpPr/>
      </xdr:nvCxnSpPr>
      <xdr:spPr>
        <a:xfrm>
          <a:off x="12446000" y="1244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9" name="テキスト ボックス 618"/>
        <xdr:cNvSpPr txBox="1"/>
      </xdr:nvSpPr>
      <xdr:spPr>
        <a:xfrm>
          <a:off x="11914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20" name="直線コネクタ 619"/>
        <xdr:cNvCxnSpPr/>
      </xdr:nvCxnSpPr>
      <xdr:spPr>
        <a:xfrm>
          <a:off x="12446000" y="1206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77850" cy="259080"/>
    <xdr:sp macro="" textlink="">
      <xdr:nvSpPr>
        <xdr:cNvPr id="621" name="テキスト ボックス 620"/>
        <xdr:cNvSpPr txBox="1"/>
      </xdr:nvSpPr>
      <xdr:spPr>
        <a:xfrm>
          <a:off x="11850370" y="11922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2" name="直線コネクタ 621"/>
        <xdr:cNvCxnSpPr/>
      </xdr:nvCxnSpPr>
      <xdr:spPr>
        <a:xfrm>
          <a:off x="12446000" y="1168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77850" cy="248920"/>
    <xdr:sp macro="" textlink="">
      <xdr:nvSpPr>
        <xdr:cNvPr id="623" name="テキスト ボックス 622"/>
        <xdr:cNvSpPr txBox="1"/>
      </xdr:nvSpPr>
      <xdr:spPr>
        <a:xfrm>
          <a:off x="11850370" y="11541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4" name="公債費グラフ枠"/>
        <xdr:cNvSpPr/>
      </xdr:nvSpPr>
      <xdr:spPr>
        <a:xfrm>
          <a:off x="12446000" y="11684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78</xdr:row>
      <xdr:rowOff>61595</xdr:rowOff>
    </xdr:to>
    <xdr:cxnSp macro="">
      <xdr:nvCxnSpPr>
        <xdr:cNvPr id="625" name="直線コネクタ 624"/>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65405</xdr:rowOff>
    </xdr:from>
    <xdr:ext cx="534670" cy="249555"/>
    <xdr:sp macro="" textlink="">
      <xdr:nvSpPr>
        <xdr:cNvPr id="626" name="公債費最小値テキスト"/>
        <xdr:cNvSpPr txBox="1"/>
      </xdr:nvSpPr>
      <xdr:spPr>
        <a:xfrm>
          <a:off x="16367125" y="13438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61595</xdr:rowOff>
    </xdr:from>
    <xdr:to xmlns:xdr="http://schemas.openxmlformats.org/drawingml/2006/spreadsheetDrawing">
      <xdr:col>86</xdr:col>
      <xdr:colOff>25400</xdr:colOff>
      <xdr:row>78</xdr:row>
      <xdr:rowOff>61595</xdr:rowOff>
    </xdr:to>
    <xdr:cxnSp macro="">
      <xdr:nvCxnSpPr>
        <xdr:cNvPr id="627" name="直線コネクタ 626"/>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109220</xdr:rowOff>
    </xdr:from>
    <xdr:ext cx="598805" cy="251460"/>
    <xdr:sp macro="" textlink="">
      <xdr:nvSpPr>
        <xdr:cNvPr id="628" name="公債費最大値テキスト"/>
        <xdr:cNvSpPr txBox="1"/>
      </xdr:nvSpPr>
      <xdr:spPr>
        <a:xfrm>
          <a:off x="16367125" y="11939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29" name="直線コネクタ 628"/>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127635</xdr:rowOff>
    </xdr:from>
    <xdr:to xmlns:xdr="http://schemas.openxmlformats.org/drawingml/2006/spreadsheetDrawing">
      <xdr:col>85</xdr:col>
      <xdr:colOff>127000</xdr:colOff>
      <xdr:row>75</xdr:row>
      <xdr:rowOff>164465</xdr:rowOff>
    </xdr:to>
    <xdr:cxnSp macro="">
      <xdr:nvCxnSpPr>
        <xdr:cNvPr id="630" name="直線コネクタ 629"/>
        <xdr:cNvCxnSpPr/>
      </xdr:nvCxnSpPr>
      <xdr:spPr>
        <a:xfrm>
          <a:off x="15481300" y="1298638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73</xdr:row>
      <xdr:rowOff>160020</xdr:rowOff>
    </xdr:from>
    <xdr:ext cx="534670" cy="259080"/>
    <xdr:sp macro="" textlink="">
      <xdr:nvSpPr>
        <xdr:cNvPr id="631" name="公債費平均値テキスト"/>
        <xdr:cNvSpPr txBox="1"/>
      </xdr:nvSpPr>
      <xdr:spPr>
        <a:xfrm>
          <a:off x="16367125"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137160</xdr:rowOff>
    </xdr:from>
    <xdr:to xmlns:xdr="http://schemas.openxmlformats.org/drawingml/2006/spreadsheetDrawing">
      <xdr:col>85</xdr:col>
      <xdr:colOff>174625</xdr:colOff>
      <xdr:row>75</xdr:row>
      <xdr:rowOff>67310</xdr:rowOff>
    </xdr:to>
    <xdr:sp macro="" textlink="">
      <xdr:nvSpPr>
        <xdr:cNvPr id="632" name="フローチャート: 判断 631"/>
        <xdr:cNvSpPr/>
      </xdr:nvSpPr>
      <xdr:spPr>
        <a:xfrm>
          <a:off x="16268700" y="12824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117475</xdr:rowOff>
    </xdr:from>
    <xdr:to xmlns:xdr="http://schemas.openxmlformats.org/drawingml/2006/spreadsheetDrawing">
      <xdr:col>81</xdr:col>
      <xdr:colOff>50800</xdr:colOff>
      <xdr:row>75</xdr:row>
      <xdr:rowOff>127635</xdr:rowOff>
    </xdr:to>
    <xdr:cxnSp macro="">
      <xdr:nvCxnSpPr>
        <xdr:cNvPr id="633" name="直線コネクタ 632"/>
        <xdr:cNvCxnSpPr/>
      </xdr:nvCxnSpPr>
      <xdr:spPr>
        <a:xfrm>
          <a:off x="14592300" y="129762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143510</xdr:rowOff>
    </xdr:from>
    <xdr:to xmlns:xdr="http://schemas.openxmlformats.org/drawingml/2006/spreadsheetDrawing">
      <xdr:col>81</xdr:col>
      <xdr:colOff>101600</xdr:colOff>
      <xdr:row>75</xdr:row>
      <xdr:rowOff>73025</xdr:rowOff>
    </xdr:to>
    <xdr:sp macro="" textlink="">
      <xdr:nvSpPr>
        <xdr:cNvPr id="634" name="フローチャート: 判断 633"/>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89535</xdr:rowOff>
    </xdr:from>
    <xdr:ext cx="516255" cy="248285"/>
    <xdr:sp macro="" textlink="">
      <xdr:nvSpPr>
        <xdr:cNvPr id="635" name="テキスト ボックス 634"/>
        <xdr:cNvSpPr txBox="1"/>
      </xdr:nvSpPr>
      <xdr:spPr>
        <a:xfrm>
          <a:off x="15213965" y="126053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75</xdr:row>
      <xdr:rowOff>104140</xdr:rowOff>
    </xdr:from>
    <xdr:to xmlns:xdr="http://schemas.openxmlformats.org/drawingml/2006/spreadsheetDrawing">
      <xdr:col>76</xdr:col>
      <xdr:colOff>114300</xdr:colOff>
      <xdr:row>75</xdr:row>
      <xdr:rowOff>117475</xdr:rowOff>
    </xdr:to>
    <xdr:cxnSp macro="">
      <xdr:nvCxnSpPr>
        <xdr:cNvPr id="636" name="直線コネクタ 635"/>
        <xdr:cNvCxnSpPr/>
      </xdr:nvCxnSpPr>
      <xdr:spPr>
        <a:xfrm>
          <a:off x="13700125" y="12962890"/>
          <a:ext cx="8921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154940</xdr:rowOff>
    </xdr:from>
    <xdr:to xmlns:xdr="http://schemas.openxmlformats.org/drawingml/2006/spreadsheetDrawing">
      <xdr:col>76</xdr:col>
      <xdr:colOff>165100</xdr:colOff>
      <xdr:row>75</xdr:row>
      <xdr:rowOff>84455</xdr:rowOff>
    </xdr:to>
    <xdr:sp macro="" textlink="">
      <xdr:nvSpPr>
        <xdr:cNvPr id="637" name="フローチャート: 判断 636"/>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100965</xdr:rowOff>
    </xdr:from>
    <xdr:ext cx="516255" cy="248285"/>
    <xdr:sp macro="" textlink="">
      <xdr:nvSpPr>
        <xdr:cNvPr id="638" name="テキスト ボックス 637"/>
        <xdr:cNvSpPr txBox="1"/>
      </xdr:nvSpPr>
      <xdr:spPr>
        <a:xfrm>
          <a:off x="14324965" y="1261681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104140</xdr:rowOff>
    </xdr:from>
    <xdr:to xmlns:xdr="http://schemas.openxmlformats.org/drawingml/2006/spreadsheetDrawing">
      <xdr:col>71</xdr:col>
      <xdr:colOff>174625</xdr:colOff>
      <xdr:row>75</xdr:row>
      <xdr:rowOff>127635</xdr:rowOff>
    </xdr:to>
    <xdr:cxnSp macro="">
      <xdr:nvCxnSpPr>
        <xdr:cNvPr id="639" name="直線コネクタ 638"/>
        <xdr:cNvCxnSpPr/>
      </xdr:nvCxnSpPr>
      <xdr:spPr>
        <a:xfrm flipV="1">
          <a:off x="12814300" y="12962890"/>
          <a:ext cx="8858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25400</xdr:rowOff>
    </xdr:from>
    <xdr:to xmlns:xdr="http://schemas.openxmlformats.org/drawingml/2006/spreadsheetDrawing">
      <xdr:col>72</xdr:col>
      <xdr:colOff>38100</xdr:colOff>
      <xdr:row>75</xdr:row>
      <xdr:rowOff>127000</xdr:rowOff>
    </xdr:to>
    <xdr:sp macro="" textlink="">
      <xdr:nvSpPr>
        <xdr:cNvPr id="640" name="フローチャート: 判断 639"/>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143510</xdr:rowOff>
    </xdr:from>
    <xdr:ext cx="516255" cy="251460"/>
    <xdr:sp macro="" textlink="">
      <xdr:nvSpPr>
        <xdr:cNvPr id="641" name="テキスト ボックス 640"/>
        <xdr:cNvSpPr txBox="1"/>
      </xdr:nvSpPr>
      <xdr:spPr>
        <a:xfrm>
          <a:off x="13435965" y="126593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40640</xdr:rowOff>
    </xdr:from>
    <xdr:to xmlns:xdr="http://schemas.openxmlformats.org/drawingml/2006/spreadsheetDrawing">
      <xdr:col>67</xdr:col>
      <xdr:colOff>101600</xdr:colOff>
      <xdr:row>75</xdr:row>
      <xdr:rowOff>141605</xdr:rowOff>
    </xdr:to>
    <xdr:sp macro="" textlink="">
      <xdr:nvSpPr>
        <xdr:cNvPr id="642" name="フローチャート: 判断 641"/>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158115</xdr:rowOff>
    </xdr:from>
    <xdr:ext cx="516255" cy="248285"/>
    <xdr:sp macro="" textlink="">
      <xdr:nvSpPr>
        <xdr:cNvPr id="643" name="テキスト ボックス 642"/>
        <xdr:cNvSpPr txBox="1"/>
      </xdr:nvSpPr>
      <xdr:spPr>
        <a:xfrm>
          <a:off x="12546965" y="1267396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7" name="テキスト ボックス 646"/>
        <xdr:cNvSpPr txBox="1"/>
      </xdr:nvSpPr>
      <xdr:spPr>
        <a:xfrm>
          <a:off x="13509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113665</xdr:rowOff>
    </xdr:from>
    <xdr:to xmlns:xdr="http://schemas.openxmlformats.org/drawingml/2006/spreadsheetDrawing">
      <xdr:col>85</xdr:col>
      <xdr:colOff>174625</xdr:colOff>
      <xdr:row>76</xdr:row>
      <xdr:rowOff>43815</xdr:rowOff>
    </xdr:to>
    <xdr:sp macro="" textlink="">
      <xdr:nvSpPr>
        <xdr:cNvPr id="649" name="楕円 648"/>
        <xdr:cNvSpPr/>
      </xdr:nvSpPr>
      <xdr:spPr>
        <a:xfrm>
          <a:off x="16268700" y="129724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75</xdr:row>
      <xdr:rowOff>92075</xdr:rowOff>
    </xdr:from>
    <xdr:ext cx="534670" cy="259080"/>
    <xdr:sp macro="" textlink="">
      <xdr:nvSpPr>
        <xdr:cNvPr id="650" name="公債費該当値テキスト"/>
        <xdr:cNvSpPr txBox="1"/>
      </xdr:nvSpPr>
      <xdr:spPr>
        <a:xfrm>
          <a:off x="1636712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76835</xdr:rowOff>
    </xdr:from>
    <xdr:to xmlns:xdr="http://schemas.openxmlformats.org/drawingml/2006/spreadsheetDrawing">
      <xdr:col>81</xdr:col>
      <xdr:colOff>101600</xdr:colOff>
      <xdr:row>76</xdr:row>
      <xdr:rowOff>6985</xdr:rowOff>
    </xdr:to>
    <xdr:sp macro="" textlink="">
      <xdr:nvSpPr>
        <xdr:cNvPr id="651" name="楕円 650"/>
        <xdr:cNvSpPr/>
      </xdr:nvSpPr>
      <xdr:spPr>
        <a:xfrm>
          <a:off x="15430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169545</xdr:rowOff>
    </xdr:from>
    <xdr:ext cx="516255" cy="248285"/>
    <xdr:sp macro="" textlink="">
      <xdr:nvSpPr>
        <xdr:cNvPr id="652" name="テキスト ボックス 651"/>
        <xdr:cNvSpPr txBox="1"/>
      </xdr:nvSpPr>
      <xdr:spPr>
        <a:xfrm>
          <a:off x="15213965" y="1302829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66675</xdr:rowOff>
    </xdr:from>
    <xdr:to xmlns:xdr="http://schemas.openxmlformats.org/drawingml/2006/spreadsheetDrawing">
      <xdr:col>76</xdr:col>
      <xdr:colOff>165100</xdr:colOff>
      <xdr:row>75</xdr:row>
      <xdr:rowOff>168275</xdr:rowOff>
    </xdr:to>
    <xdr:sp macro="" textlink="">
      <xdr:nvSpPr>
        <xdr:cNvPr id="653" name="楕円 652"/>
        <xdr:cNvSpPr/>
      </xdr:nvSpPr>
      <xdr:spPr>
        <a:xfrm>
          <a:off x="145415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159385</xdr:rowOff>
    </xdr:from>
    <xdr:ext cx="516255" cy="258445"/>
    <xdr:sp macro="" textlink="">
      <xdr:nvSpPr>
        <xdr:cNvPr id="654" name="テキスト ボックス 653"/>
        <xdr:cNvSpPr txBox="1"/>
      </xdr:nvSpPr>
      <xdr:spPr>
        <a:xfrm>
          <a:off x="14324965" y="1301813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53340</xdr:rowOff>
    </xdr:from>
    <xdr:to xmlns:xdr="http://schemas.openxmlformats.org/drawingml/2006/spreadsheetDrawing">
      <xdr:col>72</xdr:col>
      <xdr:colOff>38100</xdr:colOff>
      <xdr:row>75</xdr:row>
      <xdr:rowOff>154940</xdr:rowOff>
    </xdr:to>
    <xdr:sp macro="" textlink="">
      <xdr:nvSpPr>
        <xdr:cNvPr id="655" name="楕円 654"/>
        <xdr:cNvSpPr/>
      </xdr:nvSpPr>
      <xdr:spPr>
        <a:xfrm>
          <a:off x="1365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146050</xdr:rowOff>
    </xdr:from>
    <xdr:ext cx="516255" cy="248920"/>
    <xdr:sp macro="" textlink="">
      <xdr:nvSpPr>
        <xdr:cNvPr id="656" name="テキスト ボックス 655"/>
        <xdr:cNvSpPr txBox="1"/>
      </xdr:nvSpPr>
      <xdr:spPr>
        <a:xfrm>
          <a:off x="13435965" y="1300480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76835</xdr:rowOff>
    </xdr:from>
    <xdr:to xmlns:xdr="http://schemas.openxmlformats.org/drawingml/2006/spreadsheetDrawing">
      <xdr:col>67</xdr:col>
      <xdr:colOff>101600</xdr:colOff>
      <xdr:row>76</xdr:row>
      <xdr:rowOff>6985</xdr:rowOff>
    </xdr:to>
    <xdr:sp macro="" textlink="">
      <xdr:nvSpPr>
        <xdr:cNvPr id="657" name="楕円 656"/>
        <xdr:cNvSpPr/>
      </xdr:nvSpPr>
      <xdr:spPr>
        <a:xfrm>
          <a:off x="12763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169545</xdr:rowOff>
    </xdr:from>
    <xdr:ext cx="516255" cy="248285"/>
    <xdr:sp macro="" textlink="">
      <xdr:nvSpPr>
        <xdr:cNvPr id="658" name="テキスト ボックス 657"/>
        <xdr:cNvSpPr txBox="1"/>
      </xdr:nvSpPr>
      <xdr:spPr>
        <a:xfrm>
          <a:off x="12546965" y="1302829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9" name="正方形/長方形 658"/>
        <xdr:cNvSpPr/>
      </xdr:nvSpPr>
      <xdr:spPr>
        <a:xfrm>
          <a:off x="12446000" y="14287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6" name="正方形/長方形 665"/>
        <xdr:cNvSpPr/>
      </xdr:nvSpPr>
      <xdr:spPr>
        <a:xfrm>
          <a:off x="12446000" y="15113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2105" cy="217170"/>
    <xdr:sp macro="" textlink="">
      <xdr:nvSpPr>
        <xdr:cNvPr id="667" name="テキスト ボックス 666"/>
        <xdr:cNvSpPr txBox="1"/>
      </xdr:nvSpPr>
      <xdr:spPr>
        <a:xfrm>
          <a:off x="12407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8" name="直線コネクタ 667"/>
        <xdr:cNvCxnSpPr/>
      </xdr:nvCxnSpPr>
      <xdr:spPr>
        <a:xfrm>
          <a:off x="12446000" y="1739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9" name="直線コネクタ 668"/>
        <xdr:cNvCxnSpPr/>
      </xdr:nvCxnSpPr>
      <xdr:spPr>
        <a:xfrm>
          <a:off x="12446000" y="1701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1140" cy="259080"/>
    <xdr:sp macro="" textlink="">
      <xdr:nvSpPr>
        <xdr:cNvPr id="670" name="テキスト ボックス 669"/>
        <xdr:cNvSpPr txBox="1"/>
      </xdr:nvSpPr>
      <xdr:spPr>
        <a:xfrm>
          <a:off x="12197080" y="16875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1" name="直線コネクタ 670"/>
        <xdr:cNvCxnSpPr/>
      </xdr:nvCxnSpPr>
      <xdr:spPr>
        <a:xfrm>
          <a:off x="12446000" y="1663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2" name="テキスト ボックス 671"/>
        <xdr:cNvSpPr txBox="1"/>
      </xdr:nvSpPr>
      <xdr:spPr>
        <a:xfrm>
          <a:off x="11914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73" name="直線コネクタ 672"/>
        <xdr:cNvCxnSpPr/>
      </xdr:nvCxnSpPr>
      <xdr:spPr>
        <a:xfrm>
          <a:off x="12446000" y="1625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48920"/>
    <xdr:sp macro="" textlink="">
      <xdr:nvSpPr>
        <xdr:cNvPr id="674" name="テキスト ボックス 673"/>
        <xdr:cNvSpPr txBox="1"/>
      </xdr:nvSpPr>
      <xdr:spPr>
        <a:xfrm>
          <a:off x="1191450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5" name="直線コネクタ 674"/>
        <xdr:cNvCxnSpPr/>
      </xdr:nvCxnSpPr>
      <xdr:spPr>
        <a:xfrm>
          <a:off x="12446000" y="1587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6" name="テキスト ボックス 675"/>
        <xdr:cNvSpPr txBox="1"/>
      </xdr:nvSpPr>
      <xdr:spPr>
        <a:xfrm>
          <a:off x="11914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7" name="直線コネクタ 676"/>
        <xdr:cNvCxnSpPr/>
      </xdr:nvCxnSpPr>
      <xdr:spPr>
        <a:xfrm>
          <a:off x="12446000" y="1549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77850" cy="259080"/>
    <xdr:sp macro="" textlink="">
      <xdr:nvSpPr>
        <xdr:cNvPr id="678" name="テキスト ボックス 677"/>
        <xdr:cNvSpPr txBox="1"/>
      </xdr:nvSpPr>
      <xdr:spPr>
        <a:xfrm>
          <a:off x="11850370" y="15351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9" name="直線コネクタ 678"/>
        <xdr:cNvCxnSpPr/>
      </xdr:nvCxnSpPr>
      <xdr:spPr>
        <a:xfrm>
          <a:off x="12446000" y="15113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77850" cy="248920"/>
    <xdr:sp macro="" textlink="">
      <xdr:nvSpPr>
        <xdr:cNvPr id="680" name="テキスト ボックス 679"/>
        <xdr:cNvSpPr txBox="1"/>
      </xdr:nvSpPr>
      <xdr:spPr>
        <a:xfrm>
          <a:off x="11850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1" name="積立金グラフ枠"/>
        <xdr:cNvSpPr/>
      </xdr:nvSpPr>
      <xdr:spPr>
        <a:xfrm>
          <a:off x="12446000" y="15113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93980</xdr:rowOff>
    </xdr:from>
    <xdr:to xmlns:xdr="http://schemas.openxmlformats.org/drawingml/2006/spreadsheetDrawing">
      <xdr:col>85</xdr:col>
      <xdr:colOff>126365</xdr:colOff>
      <xdr:row>99</xdr:row>
      <xdr:rowOff>40640</xdr:rowOff>
    </xdr:to>
    <xdr:cxnSp macro="">
      <xdr:nvCxnSpPr>
        <xdr:cNvPr id="682" name="直線コネクタ 681"/>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43815</xdr:rowOff>
    </xdr:from>
    <xdr:ext cx="378460" cy="248285"/>
    <xdr:sp macro="" textlink="">
      <xdr:nvSpPr>
        <xdr:cNvPr id="683" name="積立金最小値テキスト"/>
        <xdr:cNvSpPr txBox="1"/>
      </xdr:nvSpPr>
      <xdr:spPr>
        <a:xfrm>
          <a:off x="16367125" y="170173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4" name="直線コネクタ 68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40640</xdr:rowOff>
    </xdr:from>
    <xdr:ext cx="598805" cy="251460"/>
    <xdr:sp macro="" textlink="">
      <xdr:nvSpPr>
        <xdr:cNvPr id="685" name="積立金最大値テキスト"/>
        <xdr:cNvSpPr txBox="1"/>
      </xdr:nvSpPr>
      <xdr:spPr>
        <a:xfrm>
          <a:off x="16367125" y="15471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93980</xdr:rowOff>
    </xdr:from>
    <xdr:to xmlns:xdr="http://schemas.openxmlformats.org/drawingml/2006/spreadsheetDrawing">
      <xdr:col>86</xdr:col>
      <xdr:colOff>25400</xdr:colOff>
      <xdr:row>91</xdr:row>
      <xdr:rowOff>93980</xdr:rowOff>
    </xdr:to>
    <xdr:cxnSp macro="">
      <xdr:nvCxnSpPr>
        <xdr:cNvPr id="686" name="直線コネクタ 685"/>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36195</xdr:rowOff>
    </xdr:from>
    <xdr:to xmlns:xdr="http://schemas.openxmlformats.org/drawingml/2006/spreadsheetDrawing">
      <xdr:col>85</xdr:col>
      <xdr:colOff>127000</xdr:colOff>
      <xdr:row>96</xdr:row>
      <xdr:rowOff>106680</xdr:rowOff>
    </xdr:to>
    <xdr:cxnSp macro="">
      <xdr:nvCxnSpPr>
        <xdr:cNvPr id="687" name="直線コネクタ 686"/>
        <xdr:cNvCxnSpPr/>
      </xdr:nvCxnSpPr>
      <xdr:spPr>
        <a:xfrm>
          <a:off x="15481300" y="1649539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154940</xdr:rowOff>
    </xdr:from>
    <xdr:ext cx="534670" cy="251460"/>
    <xdr:sp macro="" textlink="">
      <xdr:nvSpPr>
        <xdr:cNvPr id="688" name="積立金平均値テキスト"/>
        <xdr:cNvSpPr txBox="1"/>
      </xdr:nvSpPr>
      <xdr:spPr>
        <a:xfrm>
          <a:off x="16367125"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5080</xdr:rowOff>
    </xdr:from>
    <xdr:to xmlns:xdr="http://schemas.openxmlformats.org/drawingml/2006/spreadsheetDrawing">
      <xdr:col>85</xdr:col>
      <xdr:colOff>174625</xdr:colOff>
      <xdr:row>97</xdr:row>
      <xdr:rowOff>106680</xdr:rowOff>
    </xdr:to>
    <xdr:sp macro="" textlink="">
      <xdr:nvSpPr>
        <xdr:cNvPr id="689" name="フローチャート: 判断 688"/>
        <xdr:cNvSpPr/>
      </xdr:nvSpPr>
      <xdr:spPr>
        <a:xfrm>
          <a:off x="16268700" y="166357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36195</xdr:rowOff>
    </xdr:from>
    <xdr:to xmlns:xdr="http://schemas.openxmlformats.org/drawingml/2006/spreadsheetDrawing">
      <xdr:col>81</xdr:col>
      <xdr:colOff>50800</xdr:colOff>
      <xdr:row>97</xdr:row>
      <xdr:rowOff>18415</xdr:rowOff>
    </xdr:to>
    <xdr:cxnSp macro="">
      <xdr:nvCxnSpPr>
        <xdr:cNvPr id="690" name="直線コネクタ 689"/>
        <xdr:cNvCxnSpPr/>
      </xdr:nvCxnSpPr>
      <xdr:spPr>
        <a:xfrm flipV="1">
          <a:off x="14592300" y="1649539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138430</xdr:rowOff>
    </xdr:from>
    <xdr:to xmlns:xdr="http://schemas.openxmlformats.org/drawingml/2006/spreadsheetDrawing">
      <xdr:col>81</xdr:col>
      <xdr:colOff>101600</xdr:colOff>
      <xdr:row>97</xdr:row>
      <xdr:rowOff>68580</xdr:rowOff>
    </xdr:to>
    <xdr:sp macro="" textlink="">
      <xdr:nvSpPr>
        <xdr:cNvPr id="691" name="フローチャート: 判断 690"/>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59690</xdr:rowOff>
    </xdr:from>
    <xdr:ext cx="516255" cy="259080"/>
    <xdr:sp macro="" textlink="">
      <xdr:nvSpPr>
        <xdr:cNvPr id="692" name="テキスト ボックス 691"/>
        <xdr:cNvSpPr txBox="1"/>
      </xdr:nvSpPr>
      <xdr:spPr>
        <a:xfrm>
          <a:off x="15213965" y="166903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18415</xdr:rowOff>
    </xdr:from>
    <xdr:to xmlns:xdr="http://schemas.openxmlformats.org/drawingml/2006/spreadsheetDrawing">
      <xdr:col>76</xdr:col>
      <xdr:colOff>114300</xdr:colOff>
      <xdr:row>98</xdr:row>
      <xdr:rowOff>19050</xdr:rowOff>
    </xdr:to>
    <xdr:cxnSp macro="">
      <xdr:nvCxnSpPr>
        <xdr:cNvPr id="693" name="直線コネクタ 692"/>
        <xdr:cNvCxnSpPr/>
      </xdr:nvCxnSpPr>
      <xdr:spPr>
        <a:xfrm flipV="1">
          <a:off x="13700125" y="16649065"/>
          <a:ext cx="892175"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94" name="フローチャート: 判断 693"/>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159385</xdr:rowOff>
    </xdr:from>
    <xdr:ext cx="516255" cy="258445"/>
    <xdr:sp macro="" textlink="">
      <xdr:nvSpPr>
        <xdr:cNvPr id="695" name="テキスト ボックス 694"/>
        <xdr:cNvSpPr txBox="1"/>
      </xdr:nvSpPr>
      <xdr:spPr>
        <a:xfrm>
          <a:off x="14324965" y="1679003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19050</xdr:rowOff>
    </xdr:from>
    <xdr:to xmlns:xdr="http://schemas.openxmlformats.org/drawingml/2006/spreadsheetDrawing">
      <xdr:col>71</xdr:col>
      <xdr:colOff>174625</xdr:colOff>
      <xdr:row>98</xdr:row>
      <xdr:rowOff>73025</xdr:rowOff>
    </xdr:to>
    <xdr:cxnSp macro="">
      <xdr:nvCxnSpPr>
        <xdr:cNvPr id="696" name="直線コネクタ 695"/>
        <xdr:cNvCxnSpPr/>
      </xdr:nvCxnSpPr>
      <xdr:spPr>
        <a:xfrm flipV="1">
          <a:off x="12814300" y="16821150"/>
          <a:ext cx="8858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141605</xdr:rowOff>
    </xdr:from>
    <xdr:to xmlns:xdr="http://schemas.openxmlformats.org/drawingml/2006/spreadsheetDrawing">
      <xdr:col>72</xdr:col>
      <xdr:colOff>38100</xdr:colOff>
      <xdr:row>98</xdr:row>
      <xdr:rowOff>71755</xdr:rowOff>
    </xdr:to>
    <xdr:sp macro="" textlink="">
      <xdr:nvSpPr>
        <xdr:cNvPr id="697" name="フローチャート: 判断 696"/>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63500</xdr:rowOff>
    </xdr:from>
    <xdr:ext cx="516255" cy="251460"/>
    <xdr:sp macro="" textlink="">
      <xdr:nvSpPr>
        <xdr:cNvPr id="698" name="テキスト ボックス 697"/>
        <xdr:cNvSpPr txBox="1"/>
      </xdr:nvSpPr>
      <xdr:spPr>
        <a:xfrm>
          <a:off x="13435965" y="1686560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169545</xdr:rowOff>
    </xdr:from>
    <xdr:to xmlns:xdr="http://schemas.openxmlformats.org/drawingml/2006/spreadsheetDrawing">
      <xdr:col>67</xdr:col>
      <xdr:colOff>101600</xdr:colOff>
      <xdr:row>98</xdr:row>
      <xdr:rowOff>99695</xdr:rowOff>
    </xdr:to>
    <xdr:sp macro="" textlink="">
      <xdr:nvSpPr>
        <xdr:cNvPr id="699" name="フローチャート: 判断 698"/>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116205</xdr:rowOff>
    </xdr:from>
    <xdr:ext cx="516255" cy="259080"/>
    <xdr:sp macro="" textlink="">
      <xdr:nvSpPr>
        <xdr:cNvPr id="700" name="テキスト ボックス 699"/>
        <xdr:cNvSpPr txBox="1"/>
      </xdr:nvSpPr>
      <xdr:spPr>
        <a:xfrm>
          <a:off x="12546965" y="1657540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4" name="テキスト ボックス 703"/>
        <xdr:cNvSpPr txBox="1"/>
      </xdr:nvSpPr>
      <xdr:spPr>
        <a:xfrm>
          <a:off x="1350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55880</xdr:rowOff>
    </xdr:from>
    <xdr:to xmlns:xdr="http://schemas.openxmlformats.org/drawingml/2006/spreadsheetDrawing">
      <xdr:col>85</xdr:col>
      <xdr:colOff>174625</xdr:colOff>
      <xdr:row>96</xdr:row>
      <xdr:rowOff>157480</xdr:rowOff>
    </xdr:to>
    <xdr:sp macro="" textlink="">
      <xdr:nvSpPr>
        <xdr:cNvPr id="706" name="楕円 705"/>
        <xdr:cNvSpPr/>
      </xdr:nvSpPr>
      <xdr:spPr>
        <a:xfrm>
          <a:off x="16268700" y="165150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95</xdr:row>
      <xdr:rowOff>79375</xdr:rowOff>
    </xdr:from>
    <xdr:ext cx="534670" cy="258445"/>
    <xdr:sp macro="" textlink="">
      <xdr:nvSpPr>
        <xdr:cNvPr id="707" name="積立金該当値テキスト"/>
        <xdr:cNvSpPr txBox="1"/>
      </xdr:nvSpPr>
      <xdr:spPr>
        <a:xfrm>
          <a:off x="16367125"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156845</xdr:rowOff>
    </xdr:from>
    <xdr:to xmlns:xdr="http://schemas.openxmlformats.org/drawingml/2006/spreadsheetDrawing">
      <xdr:col>81</xdr:col>
      <xdr:colOff>101600</xdr:colOff>
      <xdr:row>96</xdr:row>
      <xdr:rowOff>86995</xdr:rowOff>
    </xdr:to>
    <xdr:sp macro="" textlink="">
      <xdr:nvSpPr>
        <xdr:cNvPr id="708" name="楕円 707"/>
        <xdr:cNvSpPr/>
      </xdr:nvSpPr>
      <xdr:spPr>
        <a:xfrm>
          <a:off x="15430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104140</xdr:rowOff>
    </xdr:from>
    <xdr:ext cx="516255" cy="259080"/>
    <xdr:sp macro="" textlink="">
      <xdr:nvSpPr>
        <xdr:cNvPr id="709" name="テキスト ボックス 708"/>
        <xdr:cNvSpPr txBox="1"/>
      </xdr:nvSpPr>
      <xdr:spPr>
        <a:xfrm>
          <a:off x="15213965" y="162204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139065</xdr:rowOff>
    </xdr:from>
    <xdr:to xmlns:xdr="http://schemas.openxmlformats.org/drawingml/2006/spreadsheetDrawing">
      <xdr:col>76</xdr:col>
      <xdr:colOff>165100</xdr:colOff>
      <xdr:row>97</xdr:row>
      <xdr:rowOff>69215</xdr:rowOff>
    </xdr:to>
    <xdr:sp macro="" textlink="">
      <xdr:nvSpPr>
        <xdr:cNvPr id="710" name="楕円 709"/>
        <xdr:cNvSpPr/>
      </xdr:nvSpPr>
      <xdr:spPr>
        <a:xfrm>
          <a:off x="14541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86360</xdr:rowOff>
    </xdr:from>
    <xdr:ext cx="516255" cy="251460"/>
    <xdr:sp macro="" textlink="">
      <xdr:nvSpPr>
        <xdr:cNvPr id="711" name="テキスト ボックス 710"/>
        <xdr:cNvSpPr txBox="1"/>
      </xdr:nvSpPr>
      <xdr:spPr>
        <a:xfrm>
          <a:off x="14324965" y="1637411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139700</xdr:rowOff>
    </xdr:from>
    <xdr:to xmlns:xdr="http://schemas.openxmlformats.org/drawingml/2006/spreadsheetDrawing">
      <xdr:col>72</xdr:col>
      <xdr:colOff>38100</xdr:colOff>
      <xdr:row>98</xdr:row>
      <xdr:rowOff>69850</xdr:rowOff>
    </xdr:to>
    <xdr:sp macro="" textlink="">
      <xdr:nvSpPr>
        <xdr:cNvPr id="712" name="楕円 711"/>
        <xdr:cNvSpPr/>
      </xdr:nvSpPr>
      <xdr:spPr>
        <a:xfrm>
          <a:off x="13652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86360</xdr:rowOff>
    </xdr:from>
    <xdr:ext cx="516255" cy="251460"/>
    <xdr:sp macro="" textlink="">
      <xdr:nvSpPr>
        <xdr:cNvPr id="713" name="テキスト ボックス 712"/>
        <xdr:cNvSpPr txBox="1"/>
      </xdr:nvSpPr>
      <xdr:spPr>
        <a:xfrm>
          <a:off x="13435965" y="165455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22225</xdr:rowOff>
    </xdr:from>
    <xdr:to xmlns:xdr="http://schemas.openxmlformats.org/drawingml/2006/spreadsheetDrawing">
      <xdr:col>67</xdr:col>
      <xdr:colOff>101600</xdr:colOff>
      <xdr:row>98</xdr:row>
      <xdr:rowOff>123825</xdr:rowOff>
    </xdr:to>
    <xdr:sp macro="" textlink="">
      <xdr:nvSpPr>
        <xdr:cNvPr id="714" name="楕円 713"/>
        <xdr:cNvSpPr/>
      </xdr:nvSpPr>
      <xdr:spPr>
        <a:xfrm>
          <a:off x="12763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114935</xdr:rowOff>
    </xdr:from>
    <xdr:ext cx="516255" cy="259080"/>
    <xdr:sp macro="" textlink="">
      <xdr:nvSpPr>
        <xdr:cNvPr id="715" name="テキスト ボックス 714"/>
        <xdr:cNvSpPr txBox="1"/>
      </xdr:nvSpPr>
      <xdr:spPr>
        <a:xfrm>
          <a:off x="12546965" y="169170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2105" cy="217170"/>
    <xdr:sp macro="" textlink="">
      <xdr:nvSpPr>
        <xdr:cNvPr id="724" name="テキスト ボックス 723"/>
        <xdr:cNvSpPr txBox="1"/>
      </xdr:nvSpPr>
      <xdr:spPr>
        <a:xfrm>
          <a:off x="18249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1140" cy="259080"/>
    <xdr:sp macro="" textlink="">
      <xdr:nvSpPr>
        <xdr:cNvPr id="727" name="テキスト ボックス 726"/>
        <xdr:cNvSpPr txBox="1"/>
      </xdr:nvSpPr>
      <xdr:spPr>
        <a:xfrm>
          <a:off x="18039080" y="664337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0825"/>
    <xdr:sp macro="" textlink="">
      <xdr:nvSpPr>
        <xdr:cNvPr id="729" name="テキスト ボックス 728"/>
        <xdr:cNvSpPr txBox="1"/>
      </xdr:nvSpPr>
      <xdr:spPr>
        <a:xfrm>
          <a:off x="17756505" y="6316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31" name="テキスト ボックス 730"/>
        <xdr:cNvSpPr txBox="1"/>
      </xdr:nvSpPr>
      <xdr:spPr>
        <a:xfrm>
          <a:off x="17756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1460"/>
    <xdr:sp macro="" textlink="">
      <xdr:nvSpPr>
        <xdr:cNvPr id="733" name="テキスト ボックス 732"/>
        <xdr:cNvSpPr txBox="1"/>
      </xdr:nvSpPr>
      <xdr:spPr>
        <a:xfrm>
          <a:off x="17756505" y="5664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35" name="テキスト ボックス 734"/>
        <xdr:cNvSpPr txBox="1"/>
      </xdr:nvSpPr>
      <xdr:spPr>
        <a:xfrm>
          <a:off x="1775650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37" name="テキスト ボックス 736"/>
        <xdr:cNvSpPr txBox="1"/>
      </xdr:nvSpPr>
      <xdr:spPr>
        <a:xfrm>
          <a:off x="17756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48920"/>
    <xdr:sp macro="" textlink="">
      <xdr:nvSpPr>
        <xdr:cNvPr id="739" name="テキスト ボックス 738"/>
        <xdr:cNvSpPr txBox="1"/>
      </xdr:nvSpPr>
      <xdr:spPr>
        <a:xfrm>
          <a:off x="17756505"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17780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135890</xdr:rowOff>
    </xdr:from>
    <xdr:ext cx="534670" cy="259080"/>
    <xdr:sp macro="" textlink="">
      <xdr:nvSpPr>
        <xdr:cNvPr id="744"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17780</xdr:rowOff>
    </xdr:from>
    <xdr:to xmlns:xdr="http://schemas.openxmlformats.org/drawingml/2006/spreadsheetDrawing">
      <xdr:col>116</xdr:col>
      <xdr:colOff>152400</xdr:colOff>
      <xdr:row>30</xdr:row>
      <xdr:rowOff>17780</xdr:rowOff>
    </xdr:to>
    <xdr:cxnSp macro="">
      <xdr:nvCxnSpPr>
        <xdr:cNvPr id="745" name="直線コネクタ 744"/>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42545</xdr:rowOff>
    </xdr:from>
    <xdr:to xmlns:xdr="http://schemas.openxmlformats.org/drawingml/2006/spreadsheetDrawing">
      <xdr:col>116</xdr:col>
      <xdr:colOff>63500</xdr:colOff>
      <xdr:row>39</xdr:row>
      <xdr:rowOff>50165</xdr:rowOff>
    </xdr:to>
    <xdr:cxnSp macro="">
      <xdr:nvCxnSpPr>
        <xdr:cNvPr id="746" name="直線コネクタ 745"/>
        <xdr:cNvCxnSpPr/>
      </xdr:nvCxnSpPr>
      <xdr:spPr>
        <a:xfrm flipV="1">
          <a:off x="21320125" y="6729095"/>
          <a:ext cx="8413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59080"/>
    <xdr:sp macro="" textlink="">
      <xdr:nvSpPr>
        <xdr:cNvPr id="747"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36830</xdr:rowOff>
    </xdr:from>
    <xdr:to xmlns:xdr="http://schemas.openxmlformats.org/drawingml/2006/spreadsheetDrawing">
      <xdr:col>116</xdr:col>
      <xdr:colOff>114300</xdr:colOff>
      <xdr:row>38</xdr:row>
      <xdr:rowOff>138430</xdr:rowOff>
    </xdr:to>
    <xdr:sp macro="" textlink="">
      <xdr:nvSpPr>
        <xdr:cNvPr id="748" name="フローチャート: 判断 747"/>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50165</xdr:rowOff>
    </xdr:from>
    <xdr:to xmlns:xdr="http://schemas.openxmlformats.org/drawingml/2006/spreadsheetDrawing">
      <xdr:col>111</xdr:col>
      <xdr:colOff>174625</xdr:colOff>
      <xdr:row>39</xdr:row>
      <xdr:rowOff>54610</xdr:rowOff>
    </xdr:to>
    <xdr:cxnSp macro="">
      <xdr:nvCxnSpPr>
        <xdr:cNvPr id="749" name="直線コネクタ 748"/>
        <xdr:cNvCxnSpPr/>
      </xdr:nvCxnSpPr>
      <xdr:spPr>
        <a:xfrm flipV="1">
          <a:off x="20434300" y="6736715"/>
          <a:ext cx="885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53340</xdr:rowOff>
    </xdr:from>
    <xdr:to xmlns:xdr="http://schemas.openxmlformats.org/drawingml/2006/spreadsheetDrawing">
      <xdr:col>112</xdr:col>
      <xdr:colOff>38100</xdr:colOff>
      <xdr:row>38</xdr:row>
      <xdr:rowOff>154940</xdr:rowOff>
    </xdr:to>
    <xdr:sp macro="" textlink="">
      <xdr:nvSpPr>
        <xdr:cNvPr id="750" name="フローチャート: 判断 749"/>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171450</xdr:rowOff>
    </xdr:from>
    <xdr:ext cx="451485" cy="259080"/>
    <xdr:sp macro="" textlink="">
      <xdr:nvSpPr>
        <xdr:cNvPr id="751" name="テキスト ボックス 750"/>
        <xdr:cNvSpPr txBox="1"/>
      </xdr:nvSpPr>
      <xdr:spPr>
        <a:xfrm>
          <a:off x="21088350" y="634365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54610</xdr:rowOff>
    </xdr:from>
    <xdr:to xmlns:xdr="http://schemas.openxmlformats.org/drawingml/2006/spreadsheetDrawing">
      <xdr:col>107</xdr:col>
      <xdr:colOff>50800</xdr:colOff>
      <xdr:row>39</xdr:row>
      <xdr:rowOff>99060</xdr:rowOff>
    </xdr:to>
    <xdr:cxnSp macro="">
      <xdr:nvCxnSpPr>
        <xdr:cNvPr id="752" name="直線コネクタ 751"/>
        <xdr:cNvCxnSpPr/>
      </xdr:nvCxnSpPr>
      <xdr:spPr>
        <a:xfrm flipV="1">
          <a:off x="19545300" y="67411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3" name="フローチャート: 判断 752"/>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15875</xdr:rowOff>
    </xdr:from>
    <xdr:ext cx="451485" cy="259080"/>
    <xdr:sp macro="" textlink="">
      <xdr:nvSpPr>
        <xdr:cNvPr id="754" name="テキスト ボックス 753"/>
        <xdr:cNvSpPr txBox="1"/>
      </xdr:nvSpPr>
      <xdr:spPr>
        <a:xfrm>
          <a:off x="20199350" y="635952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55" name="直線コネクタ 754"/>
        <xdr:cNvCxnSpPr/>
      </xdr:nvCxnSpPr>
      <xdr:spPr>
        <a:xfrm>
          <a:off x="18653125" y="678561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6985</xdr:rowOff>
    </xdr:to>
    <xdr:sp macro="" textlink="">
      <xdr:nvSpPr>
        <xdr:cNvPr id="756" name="フローチャート: 判断 755"/>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23495</xdr:rowOff>
    </xdr:from>
    <xdr:ext cx="451485" cy="259080"/>
    <xdr:sp macro="" textlink="">
      <xdr:nvSpPr>
        <xdr:cNvPr id="757" name="テキスト ボックス 756"/>
        <xdr:cNvSpPr txBox="1"/>
      </xdr:nvSpPr>
      <xdr:spPr>
        <a:xfrm>
          <a:off x="19310350" y="636714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8" name="フローチャート: 判断 757"/>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51485" cy="249555"/>
    <xdr:sp macro="" textlink="">
      <xdr:nvSpPr>
        <xdr:cNvPr id="759" name="テキスト ボックス 758"/>
        <xdr:cNvSpPr txBox="1"/>
      </xdr:nvSpPr>
      <xdr:spPr>
        <a:xfrm>
          <a:off x="18421350" y="640905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61" name="テキスト ボックス 760"/>
        <xdr:cNvSpPr txBox="1"/>
      </xdr:nvSpPr>
      <xdr:spPr>
        <a:xfrm>
          <a:off x="21129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4" name="テキスト ボックス 763"/>
        <xdr:cNvSpPr txBox="1"/>
      </xdr:nvSpPr>
      <xdr:spPr>
        <a:xfrm>
          <a:off x="18462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163195</xdr:rowOff>
    </xdr:from>
    <xdr:to xmlns:xdr="http://schemas.openxmlformats.org/drawingml/2006/spreadsheetDrawing">
      <xdr:col>116</xdr:col>
      <xdr:colOff>114300</xdr:colOff>
      <xdr:row>39</xdr:row>
      <xdr:rowOff>93345</xdr:rowOff>
    </xdr:to>
    <xdr:sp macro="" textlink="">
      <xdr:nvSpPr>
        <xdr:cNvPr id="765" name="楕円 764"/>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78105</xdr:rowOff>
    </xdr:from>
    <xdr:ext cx="469900" cy="248285"/>
    <xdr:sp macro="" textlink="">
      <xdr:nvSpPr>
        <xdr:cNvPr id="766" name="投資及び出資金該当値テキスト"/>
        <xdr:cNvSpPr txBox="1"/>
      </xdr:nvSpPr>
      <xdr:spPr>
        <a:xfrm>
          <a:off x="22212300" y="65932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170815</xdr:rowOff>
    </xdr:from>
    <xdr:to xmlns:xdr="http://schemas.openxmlformats.org/drawingml/2006/spreadsheetDrawing">
      <xdr:col>112</xdr:col>
      <xdr:colOff>38100</xdr:colOff>
      <xdr:row>39</xdr:row>
      <xdr:rowOff>100965</xdr:rowOff>
    </xdr:to>
    <xdr:sp macro="" textlink="">
      <xdr:nvSpPr>
        <xdr:cNvPr id="767" name="楕円 766"/>
        <xdr:cNvSpPr/>
      </xdr:nvSpPr>
      <xdr:spPr>
        <a:xfrm>
          <a:off x="21272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92075</xdr:rowOff>
    </xdr:from>
    <xdr:ext cx="451485" cy="259080"/>
    <xdr:sp macro="" textlink="">
      <xdr:nvSpPr>
        <xdr:cNvPr id="768" name="テキスト ボックス 767"/>
        <xdr:cNvSpPr txBox="1"/>
      </xdr:nvSpPr>
      <xdr:spPr>
        <a:xfrm>
          <a:off x="21088350" y="677862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769" name="楕円 768"/>
        <xdr:cNvSpPr/>
      </xdr:nvSpPr>
      <xdr:spPr>
        <a:xfrm>
          <a:off x="203835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96520</xdr:rowOff>
    </xdr:from>
    <xdr:ext cx="451485" cy="259080"/>
    <xdr:sp macro="" textlink="">
      <xdr:nvSpPr>
        <xdr:cNvPr id="770" name="テキスト ボックス 769"/>
        <xdr:cNvSpPr txBox="1"/>
      </xdr:nvSpPr>
      <xdr:spPr>
        <a:xfrm>
          <a:off x="20199350" y="678307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1" name="楕円 77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8285" cy="259080"/>
    <xdr:sp macro="" textlink="">
      <xdr:nvSpPr>
        <xdr:cNvPr id="772" name="テキスト ボックス 771"/>
        <xdr:cNvSpPr txBox="1"/>
      </xdr:nvSpPr>
      <xdr:spPr>
        <a:xfrm>
          <a:off x="19415125"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3" name="楕円 77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1140" cy="259080"/>
    <xdr:sp macro="" textlink="">
      <xdr:nvSpPr>
        <xdr:cNvPr id="774" name="テキスト ボックス 773"/>
        <xdr:cNvSpPr txBox="1"/>
      </xdr:nvSpPr>
      <xdr:spPr>
        <a:xfrm>
          <a:off x="18531840" y="682752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2105" cy="217170"/>
    <xdr:sp macro="" textlink="">
      <xdr:nvSpPr>
        <xdr:cNvPr id="783" name="テキスト ボックス 782"/>
        <xdr:cNvSpPr txBox="1"/>
      </xdr:nvSpPr>
      <xdr:spPr>
        <a:xfrm>
          <a:off x="18249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1140" cy="259080"/>
    <xdr:sp macro="" textlink="">
      <xdr:nvSpPr>
        <xdr:cNvPr id="786" name="テキスト ボックス 785"/>
        <xdr:cNvSpPr txBox="1"/>
      </xdr:nvSpPr>
      <xdr:spPr>
        <a:xfrm>
          <a:off x="18039080" y="10017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88" name="テキスト ボックス 787"/>
        <xdr:cNvSpPr txBox="1"/>
      </xdr:nvSpPr>
      <xdr:spPr>
        <a:xfrm>
          <a:off x="17756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48920"/>
    <xdr:sp macro="" textlink="">
      <xdr:nvSpPr>
        <xdr:cNvPr id="790" name="テキスト ボックス 789"/>
        <xdr:cNvSpPr txBox="1"/>
      </xdr:nvSpPr>
      <xdr:spPr>
        <a:xfrm>
          <a:off x="17756505"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92" name="テキスト ボックス 791"/>
        <xdr:cNvSpPr txBox="1"/>
      </xdr:nvSpPr>
      <xdr:spPr>
        <a:xfrm>
          <a:off x="17756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94" name="テキスト ボックス 793"/>
        <xdr:cNvSpPr txBox="1"/>
      </xdr:nvSpPr>
      <xdr:spPr>
        <a:xfrm>
          <a:off x="17756505"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48920"/>
    <xdr:sp macro="" textlink="">
      <xdr:nvSpPr>
        <xdr:cNvPr id="796" name="テキスト ボックス 795"/>
        <xdr:cNvSpPr txBox="1"/>
      </xdr:nvSpPr>
      <xdr:spPr>
        <a:xfrm>
          <a:off x="17756505" y="8112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115570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62230</xdr:rowOff>
    </xdr:from>
    <xdr:ext cx="534670" cy="259080"/>
    <xdr:sp macro="" textlink="">
      <xdr:nvSpPr>
        <xdr:cNvPr id="801"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115570</xdr:rowOff>
    </xdr:from>
    <xdr:to xmlns:xdr="http://schemas.openxmlformats.org/drawingml/2006/spreadsheetDrawing">
      <xdr:col>116</xdr:col>
      <xdr:colOff>152400</xdr:colOff>
      <xdr:row>51</xdr:row>
      <xdr:rowOff>115570</xdr:rowOff>
    </xdr:to>
    <xdr:cxnSp macro="">
      <xdr:nvCxnSpPr>
        <xdr:cNvPr id="802" name="直線コネクタ 801"/>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57</xdr:row>
      <xdr:rowOff>161290</xdr:rowOff>
    </xdr:from>
    <xdr:to xmlns:xdr="http://schemas.openxmlformats.org/drawingml/2006/spreadsheetDrawing">
      <xdr:col>116</xdr:col>
      <xdr:colOff>63500</xdr:colOff>
      <xdr:row>58</xdr:row>
      <xdr:rowOff>54610</xdr:rowOff>
    </xdr:to>
    <xdr:cxnSp macro="">
      <xdr:nvCxnSpPr>
        <xdr:cNvPr id="803" name="直線コネクタ 802"/>
        <xdr:cNvCxnSpPr/>
      </xdr:nvCxnSpPr>
      <xdr:spPr>
        <a:xfrm flipV="1">
          <a:off x="21320125" y="9933940"/>
          <a:ext cx="84137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116840</xdr:rowOff>
    </xdr:from>
    <xdr:ext cx="469900" cy="259080"/>
    <xdr:sp macro="" textlink="">
      <xdr:nvSpPr>
        <xdr:cNvPr id="804" name="貸付金平均値テキスト"/>
        <xdr:cNvSpPr txBox="1"/>
      </xdr:nvSpPr>
      <xdr:spPr>
        <a:xfrm>
          <a:off x="22212300" y="988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138430</xdr:rowOff>
    </xdr:from>
    <xdr:to xmlns:xdr="http://schemas.openxmlformats.org/drawingml/2006/spreadsheetDrawing">
      <xdr:col>116</xdr:col>
      <xdr:colOff>114300</xdr:colOff>
      <xdr:row>58</xdr:row>
      <xdr:rowOff>68580</xdr:rowOff>
    </xdr:to>
    <xdr:sp macro="" textlink="">
      <xdr:nvSpPr>
        <xdr:cNvPr id="805" name="フローチャート: 判断 804"/>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54610</xdr:rowOff>
    </xdr:from>
    <xdr:to xmlns:xdr="http://schemas.openxmlformats.org/drawingml/2006/spreadsheetDrawing">
      <xdr:col>111</xdr:col>
      <xdr:colOff>174625</xdr:colOff>
      <xdr:row>58</xdr:row>
      <xdr:rowOff>57785</xdr:rowOff>
    </xdr:to>
    <xdr:cxnSp macro="">
      <xdr:nvCxnSpPr>
        <xdr:cNvPr id="806" name="直線コネクタ 805"/>
        <xdr:cNvCxnSpPr/>
      </xdr:nvCxnSpPr>
      <xdr:spPr>
        <a:xfrm flipV="1">
          <a:off x="20434300" y="9998710"/>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807" name="フローチャート: 判断 806"/>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52705</xdr:rowOff>
    </xdr:from>
    <xdr:ext cx="451485" cy="250825"/>
    <xdr:sp macro="" textlink="">
      <xdr:nvSpPr>
        <xdr:cNvPr id="808" name="テキスト ボックス 807"/>
        <xdr:cNvSpPr txBox="1"/>
      </xdr:nvSpPr>
      <xdr:spPr>
        <a:xfrm>
          <a:off x="21088350" y="965390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33655</xdr:rowOff>
    </xdr:from>
    <xdr:to xmlns:xdr="http://schemas.openxmlformats.org/drawingml/2006/spreadsheetDrawing">
      <xdr:col>107</xdr:col>
      <xdr:colOff>50800</xdr:colOff>
      <xdr:row>58</xdr:row>
      <xdr:rowOff>57785</xdr:rowOff>
    </xdr:to>
    <xdr:cxnSp macro="">
      <xdr:nvCxnSpPr>
        <xdr:cNvPr id="809" name="直線コネクタ 808"/>
        <xdr:cNvCxnSpPr/>
      </xdr:nvCxnSpPr>
      <xdr:spPr>
        <a:xfrm>
          <a:off x="19545300" y="99777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810" name="フローチャート: 判断 809"/>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56515</xdr:rowOff>
    </xdr:from>
    <xdr:ext cx="451485" cy="258445"/>
    <xdr:sp macro="" textlink="">
      <xdr:nvSpPr>
        <xdr:cNvPr id="811" name="テキスト ボックス 810"/>
        <xdr:cNvSpPr txBox="1"/>
      </xdr:nvSpPr>
      <xdr:spPr>
        <a:xfrm>
          <a:off x="20199350" y="9657715"/>
          <a:ext cx="451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24765</xdr:rowOff>
    </xdr:from>
    <xdr:to xmlns:xdr="http://schemas.openxmlformats.org/drawingml/2006/spreadsheetDrawing">
      <xdr:col>102</xdr:col>
      <xdr:colOff>114300</xdr:colOff>
      <xdr:row>58</xdr:row>
      <xdr:rowOff>33655</xdr:rowOff>
    </xdr:to>
    <xdr:cxnSp macro="">
      <xdr:nvCxnSpPr>
        <xdr:cNvPr id="812" name="直線コネクタ 811"/>
        <xdr:cNvCxnSpPr/>
      </xdr:nvCxnSpPr>
      <xdr:spPr>
        <a:xfrm>
          <a:off x="18653125" y="9968865"/>
          <a:ext cx="8921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147955</xdr:rowOff>
    </xdr:from>
    <xdr:to xmlns:xdr="http://schemas.openxmlformats.org/drawingml/2006/spreadsheetDrawing">
      <xdr:col>102</xdr:col>
      <xdr:colOff>165100</xdr:colOff>
      <xdr:row>58</xdr:row>
      <xdr:rowOff>78105</xdr:rowOff>
    </xdr:to>
    <xdr:sp macro="" textlink="">
      <xdr:nvSpPr>
        <xdr:cNvPr id="813" name="フローチャート: 判断 812"/>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94615</xdr:rowOff>
    </xdr:from>
    <xdr:ext cx="451485" cy="259080"/>
    <xdr:sp macro="" textlink="">
      <xdr:nvSpPr>
        <xdr:cNvPr id="814" name="テキスト ボックス 813"/>
        <xdr:cNvSpPr txBox="1"/>
      </xdr:nvSpPr>
      <xdr:spPr>
        <a:xfrm>
          <a:off x="19310350" y="969581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5" name="フローチャート: 判断 814"/>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67310</xdr:rowOff>
    </xdr:from>
    <xdr:ext cx="451485" cy="259080"/>
    <xdr:sp macro="" textlink="">
      <xdr:nvSpPr>
        <xdr:cNvPr id="816" name="テキスト ボックス 815"/>
        <xdr:cNvSpPr txBox="1"/>
      </xdr:nvSpPr>
      <xdr:spPr>
        <a:xfrm>
          <a:off x="18421350" y="1001141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8" name="テキスト ボックス 817"/>
        <xdr:cNvSpPr txBox="1"/>
      </xdr:nvSpPr>
      <xdr:spPr>
        <a:xfrm>
          <a:off x="21129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21" name="テキスト ボックス 820"/>
        <xdr:cNvSpPr txBox="1"/>
      </xdr:nvSpPr>
      <xdr:spPr>
        <a:xfrm>
          <a:off x="18462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110490</xdr:rowOff>
    </xdr:from>
    <xdr:to xmlns:xdr="http://schemas.openxmlformats.org/drawingml/2006/spreadsheetDrawing">
      <xdr:col>116</xdr:col>
      <xdr:colOff>114300</xdr:colOff>
      <xdr:row>58</xdr:row>
      <xdr:rowOff>40640</xdr:rowOff>
    </xdr:to>
    <xdr:sp macro="" textlink="">
      <xdr:nvSpPr>
        <xdr:cNvPr id="822" name="楕円 821"/>
        <xdr:cNvSpPr/>
      </xdr:nvSpPr>
      <xdr:spPr>
        <a:xfrm>
          <a:off x="22110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133985</xdr:rowOff>
    </xdr:from>
    <xdr:ext cx="469900" cy="249555"/>
    <xdr:sp macro="" textlink="">
      <xdr:nvSpPr>
        <xdr:cNvPr id="823" name="貸付金該当値テキスト"/>
        <xdr:cNvSpPr txBox="1"/>
      </xdr:nvSpPr>
      <xdr:spPr>
        <a:xfrm>
          <a:off x="22212300" y="97351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3810</xdr:rowOff>
    </xdr:from>
    <xdr:to xmlns:xdr="http://schemas.openxmlformats.org/drawingml/2006/spreadsheetDrawing">
      <xdr:col>112</xdr:col>
      <xdr:colOff>38100</xdr:colOff>
      <xdr:row>58</xdr:row>
      <xdr:rowOff>105410</xdr:rowOff>
    </xdr:to>
    <xdr:sp macro="" textlink="">
      <xdr:nvSpPr>
        <xdr:cNvPr id="824" name="楕円 823"/>
        <xdr:cNvSpPr/>
      </xdr:nvSpPr>
      <xdr:spPr>
        <a:xfrm>
          <a:off x="21272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96520</xdr:rowOff>
    </xdr:from>
    <xdr:ext cx="451485" cy="259080"/>
    <xdr:sp macro="" textlink="">
      <xdr:nvSpPr>
        <xdr:cNvPr id="825" name="テキスト ボックス 824"/>
        <xdr:cNvSpPr txBox="1"/>
      </xdr:nvSpPr>
      <xdr:spPr>
        <a:xfrm>
          <a:off x="21088350" y="1004062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6985</xdr:rowOff>
    </xdr:from>
    <xdr:to xmlns:xdr="http://schemas.openxmlformats.org/drawingml/2006/spreadsheetDrawing">
      <xdr:col>107</xdr:col>
      <xdr:colOff>101600</xdr:colOff>
      <xdr:row>58</xdr:row>
      <xdr:rowOff>109220</xdr:rowOff>
    </xdr:to>
    <xdr:sp macro="" textlink="">
      <xdr:nvSpPr>
        <xdr:cNvPr id="826" name="楕円 825"/>
        <xdr:cNvSpPr/>
      </xdr:nvSpPr>
      <xdr:spPr>
        <a:xfrm>
          <a:off x="20383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99695</xdr:rowOff>
    </xdr:from>
    <xdr:ext cx="451485" cy="249555"/>
    <xdr:sp macro="" textlink="">
      <xdr:nvSpPr>
        <xdr:cNvPr id="827" name="テキスト ボックス 826"/>
        <xdr:cNvSpPr txBox="1"/>
      </xdr:nvSpPr>
      <xdr:spPr>
        <a:xfrm>
          <a:off x="20199350" y="1004379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154940</xdr:rowOff>
    </xdr:from>
    <xdr:to xmlns:xdr="http://schemas.openxmlformats.org/drawingml/2006/spreadsheetDrawing">
      <xdr:col>102</xdr:col>
      <xdr:colOff>165100</xdr:colOff>
      <xdr:row>58</xdr:row>
      <xdr:rowOff>84455</xdr:rowOff>
    </xdr:to>
    <xdr:sp macro="" textlink="">
      <xdr:nvSpPr>
        <xdr:cNvPr id="828" name="楕円 827"/>
        <xdr:cNvSpPr/>
      </xdr:nvSpPr>
      <xdr:spPr>
        <a:xfrm>
          <a:off x="19494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76200</xdr:rowOff>
    </xdr:from>
    <xdr:ext cx="451485" cy="250190"/>
    <xdr:sp macro="" textlink="">
      <xdr:nvSpPr>
        <xdr:cNvPr id="829" name="テキスト ボックス 828"/>
        <xdr:cNvSpPr txBox="1"/>
      </xdr:nvSpPr>
      <xdr:spPr>
        <a:xfrm>
          <a:off x="19310350" y="10020300"/>
          <a:ext cx="4514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145415</xdr:rowOff>
    </xdr:from>
    <xdr:to xmlns:xdr="http://schemas.openxmlformats.org/drawingml/2006/spreadsheetDrawing">
      <xdr:col>98</xdr:col>
      <xdr:colOff>38100</xdr:colOff>
      <xdr:row>58</xdr:row>
      <xdr:rowOff>75565</xdr:rowOff>
    </xdr:to>
    <xdr:sp macro="" textlink="">
      <xdr:nvSpPr>
        <xdr:cNvPr id="830" name="楕円 829"/>
        <xdr:cNvSpPr/>
      </xdr:nvSpPr>
      <xdr:spPr>
        <a:xfrm>
          <a:off x="18605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92075</xdr:rowOff>
    </xdr:from>
    <xdr:ext cx="451485" cy="259080"/>
    <xdr:sp macro="" textlink="">
      <xdr:nvSpPr>
        <xdr:cNvPr id="831" name="テキスト ボックス 830"/>
        <xdr:cNvSpPr txBox="1"/>
      </xdr:nvSpPr>
      <xdr:spPr>
        <a:xfrm>
          <a:off x="18421350" y="969327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2105" cy="217170"/>
    <xdr:sp macro="" textlink="">
      <xdr:nvSpPr>
        <xdr:cNvPr id="840" name="テキスト ボックス 839"/>
        <xdr:cNvSpPr txBox="1"/>
      </xdr:nvSpPr>
      <xdr:spPr>
        <a:xfrm>
          <a:off x="18249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1140" cy="248920"/>
    <xdr:sp macro="" textlink="">
      <xdr:nvSpPr>
        <xdr:cNvPr id="842" name="テキスト ボックス 841"/>
        <xdr:cNvSpPr txBox="1"/>
      </xdr:nvSpPr>
      <xdr:spPr>
        <a:xfrm>
          <a:off x="18039080" y="13827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44" name="テキスト ボックス 843"/>
        <xdr:cNvSpPr txBox="1"/>
      </xdr:nvSpPr>
      <xdr:spPr>
        <a:xfrm>
          <a:off x="17756505"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46" name="テキスト ボックス 845"/>
        <xdr:cNvSpPr txBox="1"/>
      </xdr:nvSpPr>
      <xdr:spPr>
        <a:xfrm>
          <a:off x="17756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48920"/>
    <xdr:sp macro="" textlink="">
      <xdr:nvSpPr>
        <xdr:cNvPr id="848" name="テキスト ボックス 847"/>
        <xdr:cNvSpPr txBox="1"/>
      </xdr:nvSpPr>
      <xdr:spPr>
        <a:xfrm>
          <a:off x="17756505" y="12684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50" name="テキスト ボックス 849"/>
        <xdr:cNvSpPr txBox="1"/>
      </xdr:nvSpPr>
      <xdr:spPr>
        <a:xfrm>
          <a:off x="17756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77850" cy="259080"/>
    <xdr:sp macro="" textlink="">
      <xdr:nvSpPr>
        <xdr:cNvPr id="852" name="テキスト ボックス 851"/>
        <xdr:cNvSpPr txBox="1"/>
      </xdr:nvSpPr>
      <xdr:spPr>
        <a:xfrm>
          <a:off x="17692370" y="11922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77850" cy="248920"/>
    <xdr:sp macro="" textlink="">
      <xdr:nvSpPr>
        <xdr:cNvPr id="854" name="テキスト ボックス 853"/>
        <xdr:cNvSpPr txBox="1"/>
      </xdr:nvSpPr>
      <xdr:spPr>
        <a:xfrm>
          <a:off x="17692370" y="11541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121285</xdr:rowOff>
    </xdr:from>
    <xdr:to xmlns:xdr="http://schemas.openxmlformats.org/drawingml/2006/spreadsheetDrawing">
      <xdr:col>116</xdr:col>
      <xdr:colOff>62865</xdr:colOff>
      <xdr:row>79</xdr:row>
      <xdr:rowOff>5080</xdr:rowOff>
    </xdr:to>
    <xdr:cxnSp macro="">
      <xdr:nvCxnSpPr>
        <xdr:cNvPr id="856" name="直線コネクタ 855"/>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8890</xdr:rowOff>
    </xdr:from>
    <xdr:ext cx="534670" cy="248920"/>
    <xdr:sp macro="" textlink="">
      <xdr:nvSpPr>
        <xdr:cNvPr id="857" name="繰出金最小値テキスト"/>
        <xdr:cNvSpPr txBox="1"/>
      </xdr:nvSpPr>
      <xdr:spPr>
        <a:xfrm>
          <a:off x="22212300" y="135534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5080</xdr:rowOff>
    </xdr:from>
    <xdr:to xmlns:xdr="http://schemas.openxmlformats.org/drawingml/2006/spreadsheetDrawing">
      <xdr:col>116</xdr:col>
      <xdr:colOff>152400</xdr:colOff>
      <xdr:row>79</xdr:row>
      <xdr:rowOff>5080</xdr:rowOff>
    </xdr:to>
    <xdr:cxnSp macro="">
      <xdr:nvCxnSpPr>
        <xdr:cNvPr id="858" name="直線コネクタ 857"/>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67945</xdr:rowOff>
    </xdr:from>
    <xdr:ext cx="534670" cy="258445"/>
    <xdr:sp macro="" textlink="">
      <xdr:nvSpPr>
        <xdr:cNvPr id="859"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121285</xdr:rowOff>
    </xdr:from>
    <xdr:to xmlns:xdr="http://schemas.openxmlformats.org/drawingml/2006/spreadsheetDrawing">
      <xdr:col>116</xdr:col>
      <xdr:colOff>152400</xdr:colOff>
      <xdr:row>70</xdr:row>
      <xdr:rowOff>121285</xdr:rowOff>
    </xdr:to>
    <xdr:cxnSp macro="">
      <xdr:nvCxnSpPr>
        <xdr:cNvPr id="860" name="直線コネクタ 859"/>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148590</xdr:rowOff>
    </xdr:from>
    <xdr:to xmlns:xdr="http://schemas.openxmlformats.org/drawingml/2006/spreadsheetDrawing">
      <xdr:col>116</xdr:col>
      <xdr:colOff>63500</xdr:colOff>
      <xdr:row>75</xdr:row>
      <xdr:rowOff>164465</xdr:rowOff>
    </xdr:to>
    <xdr:cxnSp macro="">
      <xdr:nvCxnSpPr>
        <xdr:cNvPr id="861" name="直線コネクタ 860"/>
        <xdr:cNvCxnSpPr/>
      </xdr:nvCxnSpPr>
      <xdr:spPr>
        <a:xfrm flipV="1">
          <a:off x="21320125" y="13007340"/>
          <a:ext cx="8413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12700</xdr:rowOff>
    </xdr:from>
    <xdr:ext cx="534670" cy="259080"/>
    <xdr:sp macro="" textlink="">
      <xdr:nvSpPr>
        <xdr:cNvPr id="862" name="繰出金平均値テキスト"/>
        <xdr:cNvSpPr txBox="1"/>
      </xdr:nvSpPr>
      <xdr:spPr>
        <a:xfrm>
          <a:off x="22212300" y="1304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34290</xdr:rowOff>
    </xdr:from>
    <xdr:to xmlns:xdr="http://schemas.openxmlformats.org/drawingml/2006/spreadsheetDrawing">
      <xdr:col>116</xdr:col>
      <xdr:colOff>114300</xdr:colOff>
      <xdr:row>76</xdr:row>
      <xdr:rowOff>135890</xdr:rowOff>
    </xdr:to>
    <xdr:sp macro="" textlink="">
      <xdr:nvSpPr>
        <xdr:cNvPr id="863" name="フローチャート: 判断 862"/>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164465</xdr:rowOff>
    </xdr:from>
    <xdr:to xmlns:xdr="http://schemas.openxmlformats.org/drawingml/2006/spreadsheetDrawing">
      <xdr:col>111</xdr:col>
      <xdr:colOff>174625</xdr:colOff>
      <xdr:row>76</xdr:row>
      <xdr:rowOff>20320</xdr:rowOff>
    </xdr:to>
    <xdr:cxnSp macro="">
      <xdr:nvCxnSpPr>
        <xdr:cNvPr id="864" name="直線コネクタ 863"/>
        <xdr:cNvCxnSpPr/>
      </xdr:nvCxnSpPr>
      <xdr:spPr>
        <a:xfrm flipV="1">
          <a:off x="20434300" y="13023215"/>
          <a:ext cx="8858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44450</xdr:rowOff>
    </xdr:from>
    <xdr:to xmlns:xdr="http://schemas.openxmlformats.org/drawingml/2006/spreadsheetDrawing">
      <xdr:col>112</xdr:col>
      <xdr:colOff>38100</xdr:colOff>
      <xdr:row>76</xdr:row>
      <xdr:rowOff>146050</xdr:rowOff>
    </xdr:to>
    <xdr:sp macro="" textlink="">
      <xdr:nvSpPr>
        <xdr:cNvPr id="865" name="フローチャート: 判断 864"/>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137160</xdr:rowOff>
    </xdr:from>
    <xdr:ext cx="516255" cy="259080"/>
    <xdr:sp macro="" textlink="">
      <xdr:nvSpPr>
        <xdr:cNvPr id="866" name="テキスト ボックス 865"/>
        <xdr:cNvSpPr txBox="1"/>
      </xdr:nvSpPr>
      <xdr:spPr>
        <a:xfrm>
          <a:off x="21055965" y="131673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109855</xdr:rowOff>
    </xdr:from>
    <xdr:to xmlns:xdr="http://schemas.openxmlformats.org/drawingml/2006/spreadsheetDrawing">
      <xdr:col>107</xdr:col>
      <xdr:colOff>50800</xdr:colOff>
      <xdr:row>76</xdr:row>
      <xdr:rowOff>20320</xdr:rowOff>
    </xdr:to>
    <xdr:cxnSp macro="">
      <xdr:nvCxnSpPr>
        <xdr:cNvPr id="867" name="直線コネクタ 866"/>
        <xdr:cNvCxnSpPr/>
      </xdr:nvCxnSpPr>
      <xdr:spPr>
        <a:xfrm>
          <a:off x="19545300" y="1279715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60325</xdr:rowOff>
    </xdr:from>
    <xdr:to xmlns:xdr="http://schemas.openxmlformats.org/drawingml/2006/spreadsheetDrawing">
      <xdr:col>107</xdr:col>
      <xdr:colOff>101600</xdr:colOff>
      <xdr:row>76</xdr:row>
      <xdr:rowOff>161925</xdr:rowOff>
    </xdr:to>
    <xdr:sp macro="" textlink="">
      <xdr:nvSpPr>
        <xdr:cNvPr id="868" name="フローチャート: 判断 867"/>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153035</xdr:rowOff>
    </xdr:from>
    <xdr:ext cx="516255" cy="259080"/>
    <xdr:sp macro="" textlink="">
      <xdr:nvSpPr>
        <xdr:cNvPr id="869" name="テキスト ボックス 868"/>
        <xdr:cNvSpPr txBox="1"/>
      </xdr:nvSpPr>
      <xdr:spPr>
        <a:xfrm>
          <a:off x="20166965" y="131832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109855</xdr:rowOff>
    </xdr:from>
    <xdr:to xmlns:xdr="http://schemas.openxmlformats.org/drawingml/2006/spreadsheetDrawing">
      <xdr:col>102</xdr:col>
      <xdr:colOff>114300</xdr:colOff>
      <xdr:row>74</xdr:row>
      <xdr:rowOff>145415</xdr:rowOff>
    </xdr:to>
    <xdr:cxnSp macro="">
      <xdr:nvCxnSpPr>
        <xdr:cNvPr id="870" name="直線コネクタ 869"/>
        <xdr:cNvCxnSpPr/>
      </xdr:nvCxnSpPr>
      <xdr:spPr>
        <a:xfrm flipV="1">
          <a:off x="18653125" y="12797155"/>
          <a:ext cx="8921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133985</xdr:rowOff>
    </xdr:from>
    <xdr:to xmlns:xdr="http://schemas.openxmlformats.org/drawingml/2006/spreadsheetDrawing">
      <xdr:col>102</xdr:col>
      <xdr:colOff>165100</xdr:colOff>
      <xdr:row>76</xdr:row>
      <xdr:rowOff>64135</xdr:rowOff>
    </xdr:to>
    <xdr:sp macro="" textlink="">
      <xdr:nvSpPr>
        <xdr:cNvPr id="871" name="フローチャート: 判断 870"/>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55245</xdr:rowOff>
    </xdr:from>
    <xdr:ext cx="516255" cy="248285"/>
    <xdr:sp macro="" textlink="">
      <xdr:nvSpPr>
        <xdr:cNvPr id="872" name="テキスト ボックス 871"/>
        <xdr:cNvSpPr txBox="1"/>
      </xdr:nvSpPr>
      <xdr:spPr>
        <a:xfrm>
          <a:off x="19277965" y="1308544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73" name="フローチャート: 判断 872"/>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32385</xdr:rowOff>
    </xdr:from>
    <xdr:ext cx="516255" cy="248285"/>
    <xdr:sp macro="" textlink="">
      <xdr:nvSpPr>
        <xdr:cNvPr id="874" name="テキスト ボックス 873"/>
        <xdr:cNvSpPr txBox="1"/>
      </xdr:nvSpPr>
      <xdr:spPr>
        <a:xfrm>
          <a:off x="18388965" y="130625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76" name="テキスト ボックス 875"/>
        <xdr:cNvSpPr txBox="1"/>
      </xdr:nvSpPr>
      <xdr:spPr>
        <a:xfrm>
          <a:off x="21129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79" name="テキスト ボックス 878"/>
        <xdr:cNvSpPr txBox="1"/>
      </xdr:nvSpPr>
      <xdr:spPr>
        <a:xfrm>
          <a:off x="18462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97790</xdr:rowOff>
    </xdr:from>
    <xdr:to xmlns:xdr="http://schemas.openxmlformats.org/drawingml/2006/spreadsheetDrawing">
      <xdr:col>116</xdr:col>
      <xdr:colOff>114300</xdr:colOff>
      <xdr:row>76</xdr:row>
      <xdr:rowOff>27940</xdr:rowOff>
    </xdr:to>
    <xdr:sp macro="" textlink="">
      <xdr:nvSpPr>
        <xdr:cNvPr id="880" name="楕円 879"/>
        <xdr:cNvSpPr/>
      </xdr:nvSpPr>
      <xdr:spPr>
        <a:xfrm>
          <a:off x="221107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120650</xdr:rowOff>
    </xdr:from>
    <xdr:ext cx="534670" cy="251460"/>
    <xdr:sp macro="" textlink="">
      <xdr:nvSpPr>
        <xdr:cNvPr id="881" name="繰出金該当値テキスト"/>
        <xdr:cNvSpPr txBox="1"/>
      </xdr:nvSpPr>
      <xdr:spPr>
        <a:xfrm>
          <a:off x="22212300" y="128079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113665</xdr:rowOff>
    </xdr:from>
    <xdr:to xmlns:xdr="http://schemas.openxmlformats.org/drawingml/2006/spreadsheetDrawing">
      <xdr:col>112</xdr:col>
      <xdr:colOff>38100</xdr:colOff>
      <xdr:row>76</xdr:row>
      <xdr:rowOff>43815</xdr:rowOff>
    </xdr:to>
    <xdr:sp macro="" textlink="">
      <xdr:nvSpPr>
        <xdr:cNvPr id="882" name="楕円 881"/>
        <xdr:cNvSpPr/>
      </xdr:nvSpPr>
      <xdr:spPr>
        <a:xfrm>
          <a:off x="21272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60325</xdr:rowOff>
    </xdr:from>
    <xdr:ext cx="516255" cy="259080"/>
    <xdr:sp macro="" textlink="">
      <xdr:nvSpPr>
        <xdr:cNvPr id="883" name="テキスト ボックス 882"/>
        <xdr:cNvSpPr txBox="1"/>
      </xdr:nvSpPr>
      <xdr:spPr>
        <a:xfrm>
          <a:off x="21055965" y="1274762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140970</xdr:rowOff>
    </xdr:from>
    <xdr:to xmlns:xdr="http://schemas.openxmlformats.org/drawingml/2006/spreadsheetDrawing">
      <xdr:col>107</xdr:col>
      <xdr:colOff>101600</xdr:colOff>
      <xdr:row>76</xdr:row>
      <xdr:rowOff>71120</xdr:rowOff>
    </xdr:to>
    <xdr:sp macro="" textlink="">
      <xdr:nvSpPr>
        <xdr:cNvPr id="884" name="楕円 883"/>
        <xdr:cNvSpPr/>
      </xdr:nvSpPr>
      <xdr:spPr>
        <a:xfrm>
          <a:off x="203835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87630</xdr:rowOff>
    </xdr:from>
    <xdr:ext cx="516255" cy="250190"/>
    <xdr:sp macro="" textlink="">
      <xdr:nvSpPr>
        <xdr:cNvPr id="885" name="テキスト ボックス 884"/>
        <xdr:cNvSpPr txBox="1"/>
      </xdr:nvSpPr>
      <xdr:spPr>
        <a:xfrm>
          <a:off x="20166965" y="1277493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59055</xdr:rowOff>
    </xdr:from>
    <xdr:to xmlns:xdr="http://schemas.openxmlformats.org/drawingml/2006/spreadsheetDrawing">
      <xdr:col>102</xdr:col>
      <xdr:colOff>165100</xdr:colOff>
      <xdr:row>74</xdr:row>
      <xdr:rowOff>160655</xdr:rowOff>
    </xdr:to>
    <xdr:sp macro="" textlink="">
      <xdr:nvSpPr>
        <xdr:cNvPr id="886" name="楕円 885"/>
        <xdr:cNvSpPr/>
      </xdr:nvSpPr>
      <xdr:spPr>
        <a:xfrm>
          <a:off x="194945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6350</xdr:rowOff>
    </xdr:from>
    <xdr:ext cx="516255" cy="251460"/>
    <xdr:sp macro="" textlink="">
      <xdr:nvSpPr>
        <xdr:cNvPr id="887" name="テキスト ボックス 886"/>
        <xdr:cNvSpPr txBox="1"/>
      </xdr:nvSpPr>
      <xdr:spPr>
        <a:xfrm>
          <a:off x="19277965" y="1252220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94615</xdr:rowOff>
    </xdr:from>
    <xdr:to xmlns:xdr="http://schemas.openxmlformats.org/drawingml/2006/spreadsheetDrawing">
      <xdr:col>98</xdr:col>
      <xdr:colOff>38100</xdr:colOff>
      <xdr:row>75</xdr:row>
      <xdr:rowOff>24765</xdr:rowOff>
    </xdr:to>
    <xdr:sp macro="" textlink="">
      <xdr:nvSpPr>
        <xdr:cNvPr id="888" name="楕円 887"/>
        <xdr:cNvSpPr/>
      </xdr:nvSpPr>
      <xdr:spPr>
        <a:xfrm>
          <a:off x="18605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41275</xdr:rowOff>
    </xdr:from>
    <xdr:ext cx="516255" cy="250825"/>
    <xdr:sp macro="" textlink="">
      <xdr:nvSpPr>
        <xdr:cNvPr id="889" name="テキスト ボックス 888"/>
        <xdr:cNvSpPr txBox="1"/>
      </xdr:nvSpPr>
      <xdr:spPr>
        <a:xfrm>
          <a:off x="18388965" y="12557125"/>
          <a:ext cx="5162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2105" cy="217170"/>
    <xdr:sp macro="" textlink="">
      <xdr:nvSpPr>
        <xdr:cNvPr id="898" name="テキスト ボックス 897"/>
        <xdr:cNvSpPr txBox="1"/>
      </xdr:nvSpPr>
      <xdr:spPr>
        <a:xfrm>
          <a:off x="18249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1140" cy="248920"/>
    <xdr:sp macro="" textlink="">
      <xdr:nvSpPr>
        <xdr:cNvPr id="901" name="テキスト ボックス 900"/>
        <xdr:cNvSpPr txBox="1"/>
      </xdr:nvSpPr>
      <xdr:spPr>
        <a:xfrm>
          <a:off x="18039080" y="16113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1140" cy="248920"/>
    <xdr:sp macro="" textlink="">
      <xdr:nvSpPr>
        <xdr:cNvPr id="903" name="テキスト ボックス 902"/>
        <xdr:cNvSpPr txBox="1"/>
      </xdr:nvSpPr>
      <xdr:spPr>
        <a:xfrm>
          <a:off x="18039080" y="14970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21320125"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13" name="直線コネクタ 912"/>
        <xdr:cNvCxnSpPr/>
      </xdr:nvCxnSpPr>
      <xdr:spPr>
        <a:xfrm>
          <a:off x="20434300" y="162560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1140" cy="259080"/>
    <xdr:sp macro="" textlink="">
      <xdr:nvSpPr>
        <xdr:cNvPr id="915" name="テキスト ボックス 914"/>
        <xdr:cNvSpPr txBox="1"/>
      </xdr:nvSpPr>
      <xdr:spPr>
        <a:xfrm>
          <a:off x="21198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1140" cy="259080"/>
    <xdr:sp macro="" textlink="">
      <xdr:nvSpPr>
        <xdr:cNvPr id="918" name="テキスト ボックス 917"/>
        <xdr:cNvSpPr txBox="1"/>
      </xdr:nvSpPr>
      <xdr:spPr>
        <a:xfrm>
          <a:off x="20309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8653125" y="162560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8285" cy="259080"/>
    <xdr:sp macro="" textlink="">
      <xdr:nvSpPr>
        <xdr:cNvPr id="921" name="テキスト ボックス 920"/>
        <xdr:cNvSpPr txBox="1"/>
      </xdr:nvSpPr>
      <xdr:spPr>
        <a:xfrm>
          <a:off x="19415125"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1140" cy="259080"/>
    <xdr:sp macro="" textlink="">
      <xdr:nvSpPr>
        <xdr:cNvPr id="923" name="テキスト ボックス 922"/>
        <xdr:cNvSpPr txBox="1"/>
      </xdr:nvSpPr>
      <xdr:spPr>
        <a:xfrm>
          <a:off x="18531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5" name="テキスト ボックス 924"/>
        <xdr:cNvSpPr txBox="1"/>
      </xdr:nvSpPr>
      <xdr:spPr>
        <a:xfrm>
          <a:off x="2112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8" name="テキスト ボックス 927"/>
        <xdr:cNvSpPr txBox="1"/>
      </xdr:nvSpPr>
      <xdr:spPr>
        <a:xfrm>
          <a:off x="18462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1140" cy="259080"/>
    <xdr:sp macro="" textlink="">
      <xdr:nvSpPr>
        <xdr:cNvPr id="932" name="テキスト ボックス 931"/>
        <xdr:cNvSpPr txBox="1"/>
      </xdr:nvSpPr>
      <xdr:spPr>
        <a:xfrm>
          <a:off x="21198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1140" cy="259080"/>
    <xdr:sp macro="" textlink="">
      <xdr:nvSpPr>
        <xdr:cNvPr id="934" name="テキスト ボックス 933"/>
        <xdr:cNvSpPr txBox="1"/>
      </xdr:nvSpPr>
      <xdr:spPr>
        <a:xfrm>
          <a:off x="20309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8285" cy="259080"/>
    <xdr:sp macro="" textlink="">
      <xdr:nvSpPr>
        <xdr:cNvPr id="936" name="テキスト ボックス 935"/>
        <xdr:cNvSpPr txBox="1"/>
      </xdr:nvSpPr>
      <xdr:spPr>
        <a:xfrm>
          <a:off x="19415125"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1140" cy="259080"/>
    <xdr:sp macro="" textlink="">
      <xdr:nvSpPr>
        <xdr:cNvPr id="938" name="テキスト ボックス 937"/>
        <xdr:cNvSpPr txBox="1"/>
      </xdr:nvSpPr>
      <xdr:spPr>
        <a:xfrm>
          <a:off x="18531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維持補修費については、</a:t>
          </a:r>
          <a:r>
            <a:rPr kumimoji="1" lang="ja-JP" altLang="en-US" sz="1300">
              <a:latin typeface="ＭＳ Ｐゴシック"/>
              <a:ea typeface="ＭＳ Ｐゴシック"/>
            </a:rPr>
            <a:t>観光施設や学校の修繕料等が増えているが、</a:t>
          </a:r>
          <a:r>
            <a:rPr kumimoji="1" lang="ja-JP" altLang="en-US" sz="1300">
              <a:latin typeface="ＭＳ Ｐゴシック"/>
              <a:ea typeface="ＭＳ Ｐゴシック"/>
            </a:rPr>
            <a:t>令和3年度の大雪で除雪経費が増えた分が減ったため、10,714円の減と</a:t>
          </a:r>
          <a:r>
            <a:rPr kumimoji="1" lang="ja-JP" altLang="en-US" sz="1300">
              <a:latin typeface="ＭＳ Ｐゴシック"/>
              <a:ea typeface="ＭＳ Ｐゴシック"/>
            </a:rPr>
            <a:t>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扶助費については、新型コロナウイルス感染症対応地方創生臨時交付金を活用した給付金給付事業の縮小等により、13,192円の減となった。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補助費等については、</a:t>
          </a:r>
          <a:r>
            <a:rPr kumimoji="1" lang="ja-JP" altLang="en-US" sz="1300">
              <a:latin typeface="ＭＳ Ｐゴシック"/>
              <a:ea typeface="ＭＳ Ｐゴシック"/>
            </a:rPr>
            <a:t/>
          </a:r>
          <a:r>
            <a:rPr kumimoji="1" lang="ja-JP" altLang="en-US" sz="1300">
              <a:latin typeface="ＭＳ Ｐゴシック"/>
              <a:ea typeface="ＭＳ Ｐゴシック"/>
            </a:rPr>
            <a:t>前年度の新型コロナウイルスワクチン接種補助金の国庫補助金の精算による返還額の増等</a:t>
          </a:r>
          <a:r>
            <a:rPr kumimoji="1" lang="ja-JP" altLang="en-US" sz="1300">
              <a:latin typeface="ＭＳ Ｐゴシック"/>
              <a:ea typeface="ＭＳ Ｐゴシック"/>
            </a:rPr>
            <a:t>により、9,056円の増となった</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b="0" i="0" baseline="0">
              <a:solidFill>
                <a:schemeClr val="dk1"/>
              </a:solidFill>
              <a:effectLst/>
              <a:latin typeface="ＭＳ Ｐゴシック"/>
              <a:ea typeface="ＭＳ Ｐゴシック"/>
              <a:cs typeface="+mn-cs"/>
            </a:rPr>
            <a:t>普通建設事業費については、小中学校再編に伴う施設改修や、和泉地区における光ファイバーブロードバンド環境整備の実施等により6,271円の増となった。</a:t>
          </a:r>
          <a:r>
            <a:rPr kumimoji="1" lang="ja-JP" altLang="en-US" sz="1300" b="0" i="0" baseline="0">
              <a:solidFill>
                <a:schemeClr val="dk1"/>
              </a:solidFill>
              <a:effectLst/>
              <a:latin typeface="ＭＳ Ｐゴシック"/>
              <a:ea typeface="ＭＳ Ｐゴシック"/>
              <a:cs typeface="+mn-cs"/>
            </a:rPr>
            <a:t>小中学校再編に伴い、令和7年度頃までは普通建設事業費の増が見込まれる。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30,969
30,478
872.43
19,718,334
18,906,953
756,248
10,345,752
12,108,623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2105" cy="217170"/>
    <xdr:sp macro="" textlink="">
      <xdr:nvSpPr>
        <xdr:cNvPr id="40" name="テキスト ボックス 39"/>
        <xdr:cNvSpPr txBox="1"/>
      </xdr:nvSpPr>
      <xdr:spPr>
        <a:xfrm>
          <a:off x="723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48945" cy="248920"/>
    <xdr:sp macro="" textlink="">
      <xdr:nvSpPr>
        <xdr:cNvPr id="42" name="テキスト ボックス 41"/>
        <xdr:cNvSpPr txBox="1"/>
      </xdr:nvSpPr>
      <xdr:spPr>
        <a:xfrm>
          <a:off x="294640" y="6969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48945" cy="259080"/>
    <xdr:sp macro="" textlink="">
      <xdr:nvSpPr>
        <xdr:cNvPr id="44" name="テキスト ボックス 43"/>
        <xdr:cNvSpPr txBox="1"/>
      </xdr:nvSpPr>
      <xdr:spPr>
        <a:xfrm>
          <a:off x="294640" y="6588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48945" cy="259080"/>
    <xdr:sp macro="" textlink="">
      <xdr:nvSpPr>
        <xdr:cNvPr id="46" name="テキスト ボックス 45"/>
        <xdr:cNvSpPr txBox="1"/>
      </xdr:nvSpPr>
      <xdr:spPr>
        <a:xfrm>
          <a:off x="294640" y="6207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48945" cy="248920"/>
    <xdr:sp macro="" textlink="">
      <xdr:nvSpPr>
        <xdr:cNvPr id="48" name="テキスト ボックス 47"/>
        <xdr:cNvSpPr txBox="1"/>
      </xdr:nvSpPr>
      <xdr:spPr>
        <a:xfrm>
          <a:off x="294640" y="5826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48945" cy="259080"/>
    <xdr:sp macro="" textlink="">
      <xdr:nvSpPr>
        <xdr:cNvPr id="50" name="テキスト ボックス 49"/>
        <xdr:cNvSpPr txBox="1"/>
      </xdr:nvSpPr>
      <xdr:spPr>
        <a:xfrm>
          <a:off x="294640" y="5445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48945" cy="259080"/>
    <xdr:sp macro="" textlink="">
      <xdr:nvSpPr>
        <xdr:cNvPr id="52" name="テキスト ボックス 51"/>
        <xdr:cNvSpPr txBox="1"/>
      </xdr:nvSpPr>
      <xdr:spPr>
        <a:xfrm>
          <a:off x="294640" y="5064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48945" cy="248920"/>
    <xdr:sp macro="" textlink="">
      <xdr:nvSpPr>
        <xdr:cNvPr id="54" name="テキスト ボックス 53"/>
        <xdr:cNvSpPr txBox="1"/>
      </xdr:nvSpPr>
      <xdr:spPr>
        <a:xfrm>
          <a:off x="294640" y="4683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0</xdr:rowOff>
    </xdr:from>
    <xdr:to xmlns:xdr="http://schemas.openxmlformats.org/drawingml/2006/spreadsheetDrawing">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114300</xdr:rowOff>
    </xdr:from>
    <xdr:to xmlns:xdr="http://schemas.openxmlformats.org/drawingml/2006/spreadsheetDrawing">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0</xdr:rowOff>
    </xdr:from>
    <xdr:to xmlns:xdr="http://schemas.openxmlformats.org/drawingml/2006/spreadsheetDrawing">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48895</xdr:rowOff>
    </xdr:from>
    <xdr:to xmlns:xdr="http://schemas.openxmlformats.org/drawingml/2006/spreadsheetDrawing">
      <xdr:col>24</xdr:col>
      <xdr:colOff>63500</xdr:colOff>
      <xdr:row>33</xdr:row>
      <xdr:rowOff>75565</xdr:rowOff>
    </xdr:to>
    <xdr:cxnSp macro="">
      <xdr:nvCxnSpPr>
        <xdr:cNvPr id="61" name="直線コネクタ 60"/>
        <xdr:cNvCxnSpPr/>
      </xdr:nvCxnSpPr>
      <xdr:spPr>
        <a:xfrm flipV="1">
          <a:off x="3794125" y="5706745"/>
          <a:ext cx="8413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469900" cy="250825"/>
    <xdr:sp macro="" textlink="">
      <xdr:nvSpPr>
        <xdr:cNvPr id="62" name="議会費平均値テキスト"/>
        <xdr:cNvSpPr txBox="1"/>
      </xdr:nvSpPr>
      <xdr:spPr>
        <a:xfrm>
          <a:off x="4686300" y="60534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75565</xdr:rowOff>
    </xdr:from>
    <xdr:to xmlns:xdr="http://schemas.openxmlformats.org/drawingml/2006/spreadsheetDrawing">
      <xdr:col>19</xdr:col>
      <xdr:colOff>174625</xdr:colOff>
      <xdr:row>33</xdr:row>
      <xdr:rowOff>116205</xdr:rowOff>
    </xdr:to>
    <xdr:cxnSp macro="">
      <xdr:nvCxnSpPr>
        <xdr:cNvPr id="64" name="直線コネクタ 63"/>
        <xdr:cNvCxnSpPr/>
      </xdr:nvCxnSpPr>
      <xdr:spPr>
        <a:xfrm flipV="1">
          <a:off x="2908300" y="5733415"/>
          <a:ext cx="8858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62230</xdr:rowOff>
    </xdr:from>
    <xdr:to xmlns:xdr="http://schemas.openxmlformats.org/drawingml/2006/spreadsheetDrawing">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154940</xdr:rowOff>
    </xdr:from>
    <xdr:ext cx="451485" cy="251460"/>
    <xdr:sp macro="" textlink="">
      <xdr:nvSpPr>
        <xdr:cNvPr id="66" name="テキスト ボックス 65"/>
        <xdr:cNvSpPr txBox="1"/>
      </xdr:nvSpPr>
      <xdr:spPr>
        <a:xfrm>
          <a:off x="3562350" y="615569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31750</xdr:rowOff>
    </xdr:from>
    <xdr:to xmlns:xdr="http://schemas.openxmlformats.org/drawingml/2006/spreadsheetDrawing">
      <xdr:col>15</xdr:col>
      <xdr:colOff>50800</xdr:colOff>
      <xdr:row>33</xdr:row>
      <xdr:rowOff>116205</xdr:rowOff>
    </xdr:to>
    <xdr:cxnSp macro="">
      <xdr:nvCxnSpPr>
        <xdr:cNvPr id="67" name="直線コネクタ 66"/>
        <xdr:cNvCxnSpPr/>
      </xdr:nvCxnSpPr>
      <xdr:spPr>
        <a:xfrm>
          <a:off x="2019300" y="568960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95885</xdr:rowOff>
    </xdr:from>
    <xdr:to xmlns:xdr="http://schemas.openxmlformats.org/drawingml/2006/spreadsheetDrawing">
      <xdr:col>15</xdr:col>
      <xdr:colOff>101600</xdr:colOff>
      <xdr:row>36</xdr:row>
      <xdr:rowOff>26035</xdr:rowOff>
    </xdr:to>
    <xdr:sp macro="" textlink="">
      <xdr:nvSpPr>
        <xdr:cNvPr id="68" name="フローチャート: 判断 67"/>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17780</xdr:rowOff>
    </xdr:from>
    <xdr:ext cx="451485" cy="251460"/>
    <xdr:sp macro="" textlink="">
      <xdr:nvSpPr>
        <xdr:cNvPr id="69" name="テキスト ボックス 68"/>
        <xdr:cNvSpPr txBox="1"/>
      </xdr:nvSpPr>
      <xdr:spPr>
        <a:xfrm>
          <a:off x="2673350" y="618998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31750</xdr:rowOff>
    </xdr:from>
    <xdr:to xmlns:xdr="http://schemas.openxmlformats.org/drawingml/2006/spreadsheetDrawing">
      <xdr:col>10</xdr:col>
      <xdr:colOff>114300</xdr:colOff>
      <xdr:row>33</xdr:row>
      <xdr:rowOff>101600</xdr:rowOff>
    </xdr:to>
    <xdr:cxnSp macro="">
      <xdr:nvCxnSpPr>
        <xdr:cNvPr id="70" name="直線コネクタ 69"/>
        <xdr:cNvCxnSpPr/>
      </xdr:nvCxnSpPr>
      <xdr:spPr>
        <a:xfrm flipV="1">
          <a:off x="1127125" y="5689600"/>
          <a:ext cx="89217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36830</xdr:rowOff>
    </xdr:from>
    <xdr:to xmlns:xdr="http://schemas.openxmlformats.org/drawingml/2006/spreadsheetDrawing">
      <xdr:col>10</xdr:col>
      <xdr:colOff>165100</xdr:colOff>
      <xdr:row>35</xdr:row>
      <xdr:rowOff>138430</xdr:rowOff>
    </xdr:to>
    <xdr:sp macro="" textlink="">
      <xdr:nvSpPr>
        <xdr:cNvPr id="71" name="フローチャート: 判断 70"/>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129540</xdr:rowOff>
    </xdr:from>
    <xdr:ext cx="451485" cy="259080"/>
    <xdr:sp macro="" textlink="">
      <xdr:nvSpPr>
        <xdr:cNvPr id="72" name="テキスト ボックス 71"/>
        <xdr:cNvSpPr txBox="1"/>
      </xdr:nvSpPr>
      <xdr:spPr>
        <a:xfrm>
          <a:off x="1784350" y="613029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46355</xdr:rowOff>
    </xdr:from>
    <xdr:to xmlns:xdr="http://schemas.openxmlformats.org/drawingml/2006/spreadsheetDrawing">
      <xdr:col>6</xdr:col>
      <xdr:colOff>38100</xdr:colOff>
      <xdr:row>35</xdr:row>
      <xdr:rowOff>147955</xdr:rowOff>
    </xdr:to>
    <xdr:sp macro="" textlink="">
      <xdr:nvSpPr>
        <xdr:cNvPr id="73" name="フローチャート: 判断 72"/>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139065</xdr:rowOff>
    </xdr:from>
    <xdr:ext cx="451485" cy="259080"/>
    <xdr:sp macro="" textlink="">
      <xdr:nvSpPr>
        <xdr:cNvPr id="74" name="テキスト ボックス 73"/>
        <xdr:cNvSpPr txBox="1"/>
      </xdr:nvSpPr>
      <xdr:spPr>
        <a:xfrm>
          <a:off x="895350" y="613981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603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936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169545</xdr:rowOff>
    </xdr:from>
    <xdr:to xmlns:xdr="http://schemas.openxmlformats.org/drawingml/2006/spreadsheetDrawing">
      <xdr:col>24</xdr:col>
      <xdr:colOff>114300</xdr:colOff>
      <xdr:row>33</xdr:row>
      <xdr:rowOff>99695</xdr:rowOff>
    </xdr:to>
    <xdr:sp macro="" textlink="">
      <xdr:nvSpPr>
        <xdr:cNvPr id="80" name="楕円 79"/>
        <xdr:cNvSpPr/>
      </xdr:nvSpPr>
      <xdr:spPr>
        <a:xfrm>
          <a:off x="45847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20955</xdr:rowOff>
    </xdr:from>
    <xdr:ext cx="469900" cy="248285"/>
    <xdr:sp macro="" textlink="">
      <xdr:nvSpPr>
        <xdr:cNvPr id="81" name="議会費該当値テキスト"/>
        <xdr:cNvSpPr txBox="1"/>
      </xdr:nvSpPr>
      <xdr:spPr>
        <a:xfrm>
          <a:off x="4686300" y="55073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24765</xdr:rowOff>
    </xdr:from>
    <xdr:to xmlns:xdr="http://schemas.openxmlformats.org/drawingml/2006/spreadsheetDrawing">
      <xdr:col>20</xdr:col>
      <xdr:colOff>38100</xdr:colOff>
      <xdr:row>33</xdr:row>
      <xdr:rowOff>126365</xdr:rowOff>
    </xdr:to>
    <xdr:sp macro="" textlink="">
      <xdr:nvSpPr>
        <xdr:cNvPr id="82" name="楕円 81"/>
        <xdr:cNvSpPr/>
      </xdr:nvSpPr>
      <xdr:spPr>
        <a:xfrm>
          <a:off x="37465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143510</xdr:rowOff>
    </xdr:from>
    <xdr:ext cx="451485" cy="251460"/>
    <xdr:sp macro="" textlink="">
      <xdr:nvSpPr>
        <xdr:cNvPr id="83" name="テキスト ボックス 82"/>
        <xdr:cNvSpPr txBox="1"/>
      </xdr:nvSpPr>
      <xdr:spPr>
        <a:xfrm>
          <a:off x="3562350" y="545846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65405</xdr:rowOff>
    </xdr:from>
    <xdr:to xmlns:xdr="http://schemas.openxmlformats.org/drawingml/2006/spreadsheetDrawing">
      <xdr:col>15</xdr:col>
      <xdr:colOff>101600</xdr:colOff>
      <xdr:row>33</xdr:row>
      <xdr:rowOff>167005</xdr:rowOff>
    </xdr:to>
    <xdr:sp macro="" textlink="">
      <xdr:nvSpPr>
        <xdr:cNvPr id="84" name="楕円 83"/>
        <xdr:cNvSpPr/>
      </xdr:nvSpPr>
      <xdr:spPr>
        <a:xfrm>
          <a:off x="2857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12065</xdr:rowOff>
    </xdr:from>
    <xdr:ext cx="451485" cy="259080"/>
    <xdr:sp macro="" textlink="">
      <xdr:nvSpPr>
        <xdr:cNvPr id="85" name="テキスト ボックス 84"/>
        <xdr:cNvSpPr txBox="1"/>
      </xdr:nvSpPr>
      <xdr:spPr>
        <a:xfrm>
          <a:off x="2673350" y="549846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152400</xdr:rowOff>
    </xdr:from>
    <xdr:to xmlns:xdr="http://schemas.openxmlformats.org/drawingml/2006/spreadsheetDrawing">
      <xdr:col>10</xdr:col>
      <xdr:colOff>165100</xdr:colOff>
      <xdr:row>33</xdr:row>
      <xdr:rowOff>82550</xdr:rowOff>
    </xdr:to>
    <xdr:sp macro="" textlink="">
      <xdr:nvSpPr>
        <xdr:cNvPr id="86" name="楕円 85"/>
        <xdr:cNvSpPr/>
      </xdr:nvSpPr>
      <xdr:spPr>
        <a:xfrm>
          <a:off x="1968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99060</xdr:rowOff>
    </xdr:from>
    <xdr:ext cx="451485" cy="250190"/>
    <xdr:sp macro="" textlink="">
      <xdr:nvSpPr>
        <xdr:cNvPr id="87" name="テキスト ボックス 86"/>
        <xdr:cNvSpPr txBox="1"/>
      </xdr:nvSpPr>
      <xdr:spPr>
        <a:xfrm>
          <a:off x="1784350" y="5414010"/>
          <a:ext cx="4514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50800</xdr:rowOff>
    </xdr:from>
    <xdr:to xmlns:xdr="http://schemas.openxmlformats.org/drawingml/2006/spreadsheetDrawing">
      <xdr:col>6</xdr:col>
      <xdr:colOff>38100</xdr:colOff>
      <xdr:row>33</xdr:row>
      <xdr:rowOff>152400</xdr:rowOff>
    </xdr:to>
    <xdr:sp macro="" textlink="">
      <xdr:nvSpPr>
        <xdr:cNvPr id="88" name="楕円 87"/>
        <xdr:cNvSpPr/>
      </xdr:nvSpPr>
      <xdr:spPr>
        <a:xfrm>
          <a:off x="1079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168910</xdr:rowOff>
    </xdr:from>
    <xdr:ext cx="451485" cy="248920"/>
    <xdr:sp macro="" textlink="">
      <xdr:nvSpPr>
        <xdr:cNvPr id="89" name="テキスト ボックス 88"/>
        <xdr:cNvSpPr txBox="1"/>
      </xdr:nvSpPr>
      <xdr:spPr>
        <a:xfrm>
          <a:off x="895350" y="5483860"/>
          <a:ext cx="451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2105" cy="217170"/>
    <xdr:sp macro="" textlink="">
      <xdr:nvSpPr>
        <xdr:cNvPr id="98" name="テキスト ボックス 97"/>
        <xdr:cNvSpPr txBox="1"/>
      </xdr:nvSpPr>
      <xdr:spPr>
        <a:xfrm>
          <a:off x="723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1140" cy="248920"/>
    <xdr:sp macro="" textlink="">
      <xdr:nvSpPr>
        <xdr:cNvPr id="101" name="テキスト ボックス 100"/>
        <xdr:cNvSpPr txBox="1"/>
      </xdr:nvSpPr>
      <xdr:spPr>
        <a:xfrm>
          <a:off x="513080" y="99415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77850" cy="248920"/>
    <xdr:sp macro="" textlink="">
      <xdr:nvSpPr>
        <xdr:cNvPr id="103" name="テキスト ボックス 102"/>
        <xdr:cNvSpPr txBox="1"/>
      </xdr:nvSpPr>
      <xdr:spPr>
        <a:xfrm>
          <a:off x="166370" y="94843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77850" cy="248920"/>
    <xdr:sp macro="" textlink="">
      <xdr:nvSpPr>
        <xdr:cNvPr id="105" name="テキスト ボックス 104"/>
        <xdr:cNvSpPr txBox="1"/>
      </xdr:nvSpPr>
      <xdr:spPr>
        <a:xfrm>
          <a:off x="166370" y="90271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77850" cy="248920"/>
    <xdr:sp macro="" textlink="">
      <xdr:nvSpPr>
        <xdr:cNvPr id="107" name="テキスト ボックス 106"/>
        <xdr:cNvSpPr txBox="1"/>
      </xdr:nvSpPr>
      <xdr:spPr>
        <a:xfrm>
          <a:off x="166370" y="85699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7850" cy="248920"/>
    <xdr:sp macro="" textlink="">
      <xdr:nvSpPr>
        <xdr:cNvPr id="109" name="テキスト ボックス 108"/>
        <xdr:cNvSpPr txBox="1"/>
      </xdr:nvSpPr>
      <xdr:spPr>
        <a:xfrm>
          <a:off x="166370" y="8112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59690</xdr:rowOff>
    </xdr:from>
    <xdr:to xmlns:xdr="http://schemas.openxmlformats.org/drawingml/2006/spreadsheetDrawing">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126365</xdr:rowOff>
    </xdr:from>
    <xdr:to xmlns:xdr="http://schemas.openxmlformats.org/drawingml/2006/spreadsheetDrawing">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6350</xdr:rowOff>
    </xdr:from>
    <xdr:ext cx="598805" cy="251460"/>
    <xdr:sp macro="" textlink="">
      <xdr:nvSpPr>
        <xdr:cNvPr id="114" name="総務費最大値テキスト"/>
        <xdr:cNvSpPr txBox="1"/>
      </xdr:nvSpPr>
      <xdr:spPr>
        <a:xfrm>
          <a:off x="4686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59690</xdr:rowOff>
    </xdr:from>
    <xdr:to xmlns:xdr="http://schemas.openxmlformats.org/drawingml/2006/spreadsheetDrawing">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53975</xdr:rowOff>
    </xdr:from>
    <xdr:to xmlns:xdr="http://schemas.openxmlformats.org/drawingml/2006/spreadsheetDrawing">
      <xdr:col>24</xdr:col>
      <xdr:colOff>63500</xdr:colOff>
      <xdr:row>56</xdr:row>
      <xdr:rowOff>66675</xdr:rowOff>
    </xdr:to>
    <xdr:cxnSp macro="">
      <xdr:nvCxnSpPr>
        <xdr:cNvPr id="116" name="直線コネクタ 115"/>
        <xdr:cNvCxnSpPr/>
      </xdr:nvCxnSpPr>
      <xdr:spPr>
        <a:xfrm flipV="1">
          <a:off x="3794125" y="9655175"/>
          <a:ext cx="8413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534670" cy="251460"/>
    <xdr:sp macro="" textlink="">
      <xdr:nvSpPr>
        <xdr:cNvPr id="117" name="総務費平均値テキスト"/>
        <xdr:cNvSpPr txBox="1"/>
      </xdr:nvSpPr>
      <xdr:spPr>
        <a:xfrm>
          <a:off x="4686300" y="95846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4445</xdr:rowOff>
    </xdr:from>
    <xdr:to xmlns:xdr="http://schemas.openxmlformats.org/drawingml/2006/spreadsheetDrawing">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147320</xdr:rowOff>
    </xdr:from>
    <xdr:to xmlns:xdr="http://schemas.openxmlformats.org/drawingml/2006/spreadsheetDrawing">
      <xdr:col>19</xdr:col>
      <xdr:colOff>174625</xdr:colOff>
      <xdr:row>56</xdr:row>
      <xdr:rowOff>66675</xdr:rowOff>
    </xdr:to>
    <xdr:cxnSp macro="">
      <xdr:nvCxnSpPr>
        <xdr:cNvPr id="119" name="直線コネクタ 118"/>
        <xdr:cNvCxnSpPr/>
      </xdr:nvCxnSpPr>
      <xdr:spPr>
        <a:xfrm>
          <a:off x="2908300" y="9234170"/>
          <a:ext cx="885825"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21590</xdr:rowOff>
    </xdr:from>
    <xdr:to xmlns:xdr="http://schemas.openxmlformats.org/drawingml/2006/spreadsheetDrawing">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114300</xdr:rowOff>
    </xdr:from>
    <xdr:ext cx="516255" cy="259080"/>
    <xdr:sp macro="" textlink="">
      <xdr:nvSpPr>
        <xdr:cNvPr id="121" name="テキスト ボックス 120"/>
        <xdr:cNvSpPr txBox="1"/>
      </xdr:nvSpPr>
      <xdr:spPr>
        <a:xfrm>
          <a:off x="3529965" y="97155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147320</xdr:rowOff>
    </xdr:from>
    <xdr:to xmlns:xdr="http://schemas.openxmlformats.org/drawingml/2006/spreadsheetDrawing">
      <xdr:col>15</xdr:col>
      <xdr:colOff>50800</xdr:colOff>
      <xdr:row>56</xdr:row>
      <xdr:rowOff>153035</xdr:rowOff>
    </xdr:to>
    <xdr:cxnSp macro="">
      <xdr:nvCxnSpPr>
        <xdr:cNvPr id="122" name="直線コネクタ 121"/>
        <xdr:cNvCxnSpPr/>
      </xdr:nvCxnSpPr>
      <xdr:spPr>
        <a:xfrm flipV="1">
          <a:off x="2019300" y="9234170"/>
          <a:ext cx="889000" cy="520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92710</xdr:rowOff>
    </xdr:from>
    <xdr:to xmlns:xdr="http://schemas.openxmlformats.org/drawingml/2006/spreadsheetDrawing">
      <xdr:col>15</xdr:col>
      <xdr:colOff>101600</xdr:colOff>
      <xdr:row>54</xdr:row>
      <xdr:rowOff>22860</xdr:rowOff>
    </xdr:to>
    <xdr:sp macro="" textlink="">
      <xdr:nvSpPr>
        <xdr:cNvPr id="123" name="フローチャート: 判断 122"/>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40640</xdr:rowOff>
    </xdr:from>
    <xdr:ext cx="581025" cy="251460"/>
    <xdr:sp macro="" textlink="">
      <xdr:nvSpPr>
        <xdr:cNvPr id="124" name="テキスト ボックス 123"/>
        <xdr:cNvSpPr txBox="1"/>
      </xdr:nvSpPr>
      <xdr:spPr>
        <a:xfrm>
          <a:off x="2608580" y="8956040"/>
          <a:ext cx="5810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153035</xdr:rowOff>
    </xdr:from>
    <xdr:to xmlns:xdr="http://schemas.openxmlformats.org/drawingml/2006/spreadsheetDrawing">
      <xdr:col>10</xdr:col>
      <xdr:colOff>114300</xdr:colOff>
      <xdr:row>57</xdr:row>
      <xdr:rowOff>3175</xdr:rowOff>
    </xdr:to>
    <xdr:cxnSp macro="">
      <xdr:nvCxnSpPr>
        <xdr:cNvPr id="125" name="直線コネクタ 124"/>
        <xdr:cNvCxnSpPr/>
      </xdr:nvCxnSpPr>
      <xdr:spPr>
        <a:xfrm flipV="1">
          <a:off x="1127125" y="9754235"/>
          <a:ext cx="8921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84455</xdr:rowOff>
    </xdr:from>
    <xdr:to xmlns:xdr="http://schemas.openxmlformats.org/drawingml/2006/spreadsheetDrawing">
      <xdr:col>10</xdr:col>
      <xdr:colOff>165100</xdr:colOff>
      <xdr:row>57</xdr:row>
      <xdr:rowOff>14605</xdr:rowOff>
    </xdr:to>
    <xdr:sp macro="" textlink="">
      <xdr:nvSpPr>
        <xdr:cNvPr id="126" name="フローチャート: 判断 125"/>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31115</xdr:rowOff>
    </xdr:from>
    <xdr:ext cx="516255" cy="249555"/>
    <xdr:sp macro="" textlink="">
      <xdr:nvSpPr>
        <xdr:cNvPr id="127" name="テキスト ボックス 126"/>
        <xdr:cNvSpPr txBox="1"/>
      </xdr:nvSpPr>
      <xdr:spPr>
        <a:xfrm>
          <a:off x="1751965" y="946086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121920</xdr:rowOff>
    </xdr:from>
    <xdr:to xmlns:xdr="http://schemas.openxmlformats.org/drawingml/2006/spreadsheetDrawing">
      <xdr:col>6</xdr:col>
      <xdr:colOff>38100</xdr:colOff>
      <xdr:row>57</xdr:row>
      <xdr:rowOff>52070</xdr:rowOff>
    </xdr:to>
    <xdr:sp macro="" textlink="">
      <xdr:nvSpPr>
        <xdr:cNvPr id="128" name="フローチャート: 判断 127"/>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68580</xdr:rowOff>
    </xdr:from>
    <xdr:ext cx="516255" cy="259080"/>
    <xdr:sp macro="" textlink="">
      <xdr:nvSpPr>
        <xdr:cNvPr id="129" name="テキスト ボックス 128"/>
        <xdr:cNvSpPr txBox="1"/>
      </xdr:nvSpPr>
      <xdr:spPr>
        <a:xfrm>
          <a:off x="862965" y="94983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603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936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3175</xdr:rowOff>
    </xdr:from>
    <xdr:to xmlns:xdr="http://schemas.openxmlformats.org/drawingml/2006/spreadsheetDrawing">
      <xdr:col>24</xdr:col>
      <xdr:colOff>114300</xdr:colOff>
      <xdr:row>56</xdr:row>
      <xdr:rowOff>104775</xdr:rowOff>
    </xdr:to>
    <xdr:sp macro="" textlink="">
      <xdr:nvSpPr>
        <xdr:cNvPr id="135" name="楕円 134"/>
        <xdr:cNvSpPr/>
      </xdr:nvSpPr>
      <xdr:spPr>
        <a:xfrm>
          <a:off x="45847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26670</xdr:rowOff>
    </xdr:from>
    <xdr:ext cx="534670" cy="259080"/>
    <xdr:sp macro="" textlink="">
      <xdr:nvSpPr>
        <xdr:cNvPr id="136" name="総務費該当値テキスト"/>
        <xdr:cNvSpPr txBox="1"/>
      </xdr:nvSpPr>
      <xdr:spPr>
        <a:xfrm>
          <a:off x="4686300"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15875</xdr:rowOff>
    </xdr:from>
    <xdr:to xmlns:xdr="http://schemas.openxmlformats.org/drawingml/2006/spreadsheetDrawing">
      <xdr:col>20</xdr:col>
      <xdr:colOff>38100</xdr:colOff>
      <xdr:row>56</xdr:row>
      <xdr:rowOff>117475</xdr:rowOff>
    </xdr:to>
    <xdr:sp macro="" textlink="">
      <xdr:nvSpPr>
        <xdr:cNvPr id="137" name="楕円 136"/>
        <xdr:cNvSpPr/>
      </xdr:nvSpPr>
      <xdr:spPr>
        <a:xfrm>
          <a:off x="3746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133985</xdr:rowOff>
    </xdr:from>
    <xdr:ext cx="516255" cy="249555"/>
    <xdr:sp macro="" textlink="">
      <xdr:nvSpPr>
        <xdr:cNvPr id="138" name="テキスト ボックス 137"/>
        <xdr:cNvSpPr txBox="1"/>
      </xdr:nvSpPr>
      <xdr:spPr>
        <a:xfrm>
          <a:off x="3529965" y="939228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96520</xdr:rowOff>
    </xdr:from>
    <xdr:to xmlns:xdr="http://schemas.openxmlformats.org/drawingml/2006/spreadsheetDrawing">
      <xdr:col>15</xdr:col>
      <xdr:colOff>101600</xdr:colOff>
      <xdr:row>54</xdr:row>
      <xdr:rowOff>26670</xdr:rowOff>
    </xdr:to>
    <xdr:sp macro="" textlink="">
      <xdr:nvSpPr>
        <xdr:cNvPr id="139" name="楕円 138"/>
        <xdr:cNvSpPr/>
      </xdr:nvSpPr>
      <xdr:spPr>
        <a:xfrm>
          <a:off x="28575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17780</xdr:rowOff>
    </xdr:from>
    <xdr:ext cx="581025" cy="251460"/>
    <xdr:sp macro="" textlink="">
      <xdr:nvSpPr>
        <xdr:cNvPr id="140" name="テキスト ボックス 139"/>
        <xdr:cNvSpPr txBox="1"/>
      </xdr:nvSpPr>
      <xdr:spPr>
        <a:xfrm>
          <a:off x="2608580" y="9276080"/>
          <a:ext cx="5810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102235</xdr:rowOff>
    </xdr:from>
    <xdr:to xmlns:xdr="http://schemas.openxmlformats.org/drawingml/2006/spreadsheetDrawing">
      <xdr:col>10</xdr:col>
      <xdr:colOff>165100</xdr:colOff>
      <xdr:row>57</xdr:row>
      <xdr:rowOff>32385</xdr:rowOff>
    </xdr:to>
    <xdr:sp macro="" textlink="">
      <xdr:nvSpPr>
        <xdr:cNvPr id="141" name="楕円 140"/>
        <xdr:cNvSpPr/>
      </xdr:nvSpPr>
      <xdr:spPr>
        <a:xfrm>
          <a:off x="1968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23495</xdr:rowOff>
    </xdr:from>
    <xdr:ext cx="516255" cy="259080"/>
    <xdr:sp macro="" textlink="">
      <xdr:nvSpPr>
        <xdr:cNvPr id="142" name="テキスト ボックス 141"/>
        <xdr:cNvSpPr txBox="1"/>
      </xdr:nvSpPr>
      <xdr:spPr>
        <a:xfrm>
          <a:off x="1751965" y="97961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123825</xdr:rowOff>
    </xdr:from>
    <xdr:to xmlns:xdr="http://schemas.openxmlformats.org/drawingml/2006/spreadsheetDrawing">
      <xdr:col>6</xdr:col>
      <xdr:colOff>38100</xdr:colOff>
      <xdr:row>57</xdr:row>
      <xdr:rowOff>53975</xdr:rowOff>
    </xdr:to>
    <xdr:sp macro="" textlink="">
      <xdr:nvSpPr>
        <xdr:cNvPr id="143" name="楕円 142"/>
        <xdr:cNvSpPr/>
      </xdr:nvSpPr>
      <xdr:spPr>
        <a:xfrm>
          <a:off x="1079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45085</xdr:rowOff>
    </xdr:from>
    <xdr:ext cx="516255" cy="258445"/>
    <xdr:sp macro="" textlink="">
      <xdr:nvSpPr>
        <xdr:cNvPr id="144" name="テキスト ボックス 143"/>
        <xdr:cNvSpPr txBox="1"/>
      </xdr:nvSpPr>
      <xdr:spPr>
        <a:xfrm>
          <a:off x="862965" y="981773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2105" cy="217170"/>
    <xdr:sp macro="" textlink="">
      <xdr:nvSpPr>
        <xdr:cNvPr id="153" name="テキスト ボックス 152"/>
        <xdr:cNvSpPr txBox="1"/>
      </xdr:nvSpPr>
      <xdr:spPr>
        <a:xfrm>
          <a:off x="723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48920"/>
    <xdr:sp macro="" textlink="">
      <xdr:nvSpPr>
        <xdr:cNvPr id="155" name="テキスト ボックス 154"/>
        <xdr:cNvSpPr txBox="1"/>
      </xdr:nvSpPr>
      <xdr:spPr>
        <a:xfrm>
          <a:off x="230505" y="13827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77850" cy="259080"/>
    <xdr:sp macro="" textlink="">
      <xdr:nvSpPr>
        <xdr:cNvPr id="157" name="テキスト ボックス 156"/>
        <xdr:cNvSpPr txBox="1"/>
      </xdr:nvSpPr>
      <xdr:spPr>
        <a:xfrm>
          <a:off x="166370" y="1350137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77850" cy="250825"/>
    <xdr:sp macro="" textlink="">
      <xdr:nvSpPr>
        <xdr:cNvPr id="159" name="テキスト ボックス 158"/>
        <xdr:cNvSpPr txBox="1"/>
      </xdr:nvSpPr>
      <xdr:spPr>
        <a:xfrm>
          <a:off x="166370" y="13174345"/>
          <a:ext cx="5778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77850" cy="259080"/>
    <xdr:sp macro="" textlink="">
      <xdr:nvSpPr>
        <xdr:cNvPr id="161" name="テキスト ボックス 160"/>
        <xdr:cNvSpPr txBox="1"/>
      </xdr:nvSpPr>
      <xdr:spPr>
        <a:xfrm>
          <a:off x="166370" y="12847955"/>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77850" cy="251460"/>
    <xdr:sp macro="" textlink="">
      <xdr:nvSpPr>
        <xdr:cNvPr id="163" name="テキスト ボックス 162"/>
        <xdr:cNvSpPr txBox="1"/>
      </xdr:nvSpPr>
      <xdr:spPr>
        <a:xfrm>
          <a:off x="166370" y="1252220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77850" cy="258445"/>
    <xdr:sp macro="" textlink="">
      <xdr:nvSpPr>
        <xdr:cNvPr id="165" name="テキスト ボックス 164"/>
        <xdr:cNvSpPr txBox="1"/>
      </xdr:nvSpPr>
      <xdr:spPr>
        <a:xfrm>
          <a:off x="166370" y="12195175"/>
          <a:ext cx="577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77850" cy="259080"/>
    <xdr:sp macro="" textlink="">
      <xdr:nvSpPr>
        <xdr:cNvPr id="167" name="テキスト ボックス 166"/>
        <xdr:cNvSpPr txBox="1"/>
      </xdr:nvSpPr>
      <xdr:spPr>
        <a:xfrm>
          <a:off x="166370" y="1186815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77850" cy="248920"/>
    <xdr:sp macro="" textlink="">
      <xdr:nvSpPr>
        <xdr:cNvPr id="169" name="テキスト ボックス 168"/>
        <xdr:cNvSpPr txBox="1"/>
      </xdr:nvSpPr>
      <xdr:spPr>
        <a:xfrm>
          <a:off x="166370" y="11541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91440</xdr:rowOff>
    </xdr:from>
    <xdr:to xmlns:xdr="http://schemas.openxmlformats.org/drawingml/2006/spreadsheetDrawing">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146685</xdr:rowOff>
    </xdr:from>
    <xdr:ext cx="598805" cy="248285"/>
    <xdr:sp macro="" textlink="">
      <xdr:nvSpPr>
        <xdr:cNvPr id="172" name="民生費最小値テキスト"/>
        <xdr:cNvSpPr txBox="1"/>
      </xdr:nvSpPr>
      <xdr:spPr>
        <a:xfrm>
          <a:off x="4686300" y="135197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143510</xdr:rowOff>
    </xdr:from>
    <xdr:to xmlns:xdr="http://schemas.openxmlformats.org/drawingml/2006/spreadsheetDrawing">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91440</xdr:rowOff>
    </xdr:from>
    <xdr:to xmlns:xdr="http://schemas.openxmlformats.org/drawingml/2006/spreadsheetDrawing">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35560</xdr:rowOff>
    </xdr:from>
    <xdr:to xmlns:xdr="http://schemas.openxmlformats.org/drawingml/2006/spreadsheetDrawing">
      <xdr:col>24</xdr:col>
      <xdr:colOff>63500</xdr:colOff>
      <xdr:row>75</xdr:row>
      <xdr:rowOff>132080</xdr:rowOff>
    </xdr:to>
    <xdr:cxnSp macro="">
      <xdr:nvCxnSpPr>
        <xdr:cNvPr id="176" name="直線コネクタ 175"/>
        <xdr:cNvCxnSpPr/>
      </xdr:nvCxnSpPr>
      <xdr:spPr>
        <a:xfrm>
          <a:off x="3794125" y="12894310"/>
          <a:ext cx="8413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141605</xdr:rowOff>
    </xdr:from>
    <xdr:ext cx="598805" cy="259080"/>
    <xdr:sp macro="" textlink="">
      <xdr:nvSpPr>
        <xdr:cNvPr id="177" name="民生費平均値テキスト"/>
        <xdr:cNvSpPr txBox="1"/>
      </xdr:nvSpPr>
      <xdr:spPr>
        <a:xfrm>
          <a:off x="4686300" y="13000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163195</xdr:rowOff>
    </xdr:from>
    <xdr:to xmlns:xdr="http://schemas.openxmlformats.org/drawingml/2006/spreadsheetDrawing">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35560</xdr:rowOff>
    </xdr:from>
    <xdr:to xmlns:xdr="http://schemas.openxmlformats.org/drawingml/2006/spreadsheetDrawing">
      <xdr:col>19</xdr:col>
      <xdr:colOff>174625</xdr:colOff>
      <xdr:row>76</xdr:row>
      <xdr:rowOff>82550</xdr:rowOff>
    </xdr:to>
    <xdr:cxnSp macro="">
      <xdr:nvCxnSpPr>
        <xdr:cNvPr id="179" name="直線コネクタ 178"/>
        <xdr:cNvCxnSpPr/>
      </xdr:nvCxnSpPr>
      <xdr:spPr>
        <a:xfrm flipV="1">
          <a:off x="2908300" y="12894310"/>
          <a:ext cx="885825"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60960</xdr:rowOff>
    </xdr:from>
    <xdr:to xmlns:xdr="http://schemas.openxmlformats.org/drawingml/2006/spreadsheetDrawing">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153670</xdr:rowOff>
    </xdr:from>
    <xdr:ext cx="581025" cy="259080"/>
    <xdr:sp macro="" textlink="">
      <xdr:nvSpPr>
        <xdr:cNvPr id="181" name="テキスト ボックス 180"/>
        <xdr:cNvSpPr txBox="1"/>
      </xdr:nvSpPr>
      <xdr:spPr>
        <a:xfrm>
          <a:off x="3497580" y="1301242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82550</xdr:rowOff>
    </xdr:from>
    <xdr:to xmlns:xdr="http://schemas.openxmlformats.org/drawingml/2006/spreadsheetDrawing">
      <xdr:col>15</xdr:col>
      <xdr:colOff>50800</xdr:colOff>
      <xdr:row>76</xdr:row>
      <xdr:rowOff>101600</xdr:rowOff>
    </xdr:to>
    <xdr:cxnSp macro="">
      <xdr:nvCxnSpPr>
        <xdr:cNvPr id="182" name="直線コネクタ 181"/>
        <xdr:cNvCxnSpPr/>
      </xdr:nvCxnSpPr>
      <xdr:spPr>
        <a:xfrm flipV="1">
          <a:off x="2019300" y="13112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160655</xdr:rowOff>
    </xdr:from>
    <xdr:to xmlns:xdr="http://schemas.openxmlformats.org/drawingml/2006/spreadsheetDrawing">
      <xdr:col>15</xdr:col>
      <xdr:colOff>101600</xdr:colOff>
      <xdr:row>77</xdr:row>
      <xdr:rowOff>90805</xdr:rowOff>
    </xdr:to>
    <xdr:sp macro="" textlink="">
      <xdr:nvSpPr>
        <xdr:cNvPr id="183" name="フローチャート: 判断 182"/>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81915</xdr:rowOff>
    </xdr:from>
    <xdr:ext cx="581025" cy="259080"/>
    <xdr:sp macro="" textlink="">
      <xdr:nvSpPr>
        <xdr:cNvPr id="184" name="テキスト ボックス 183"/>
        <xdr:cNvSpPr txBox="1"/>
      </xdr:nvSpPr>
      <xdr:spPr>
        <a:xfrm>
          <a:off x="2608580" y="13283565"/>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101600</xdr:rowOff>
    </xdr:from>
    <xdr:to xmlns:xdr="http://schemas.openxmlformats.org/drawingml/2006/spreadsheetDrawing">
      <xdr:col>10</xdr:col>
      <xdr:colOff>114300</xdr:colOff>
      <xdr:row>76</xdr:row>
      <xdr:rowOff>149225</xdr:rowOff>
    </xdr:to>
    <xdr:cxnSp macro="">
      <xdr:nvCxnSpPr>
        <xdr:cNvPr id="185" name="直線コネクタ 184"/>
        <xdr:cNvCxnSpPr/>
      </xdr:nvCxnSpPr>
      <xdr:spPr>
        <a:xfrm flipV="1">
          <a:off x="1127125" y="13131800"/>
          <a:ext cx="89217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48260</xdr:rowOff>
    </xdr:from>
    <xdr:to xmlns:xdr="http://schemas.openxmlformats.org/drawingml/2006/spreadsheetDrawing">
      <xdr:col>10</xdr:col>
      <xdr:colOff>165100</xdr:colOff>
      <xdr:row>77</xdr:row>
      <xdr:rowOff>149860</xdr:rowOff>
    </xdr:to>
    <xdr:sp macro="" textlink="">
      <xdr:nvSpPr>
        <xdr:cNvPr id="186" name="フローチャート: 判断 185"/>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140970</xdr:rowOff>
    </xdr:from>
    <xdr:ext cx="581025" cy="259080"/>
    <xdr:sp macro="" textlink="">
      <xdr:nvSpPr>
        <xdr:cNvPr id="187" name="テキスト ボックス 186"/>
        <xdr:cNvSpPr txBox="1"/>
      </xdr:nvSpPr>
      <xdr:spPr>
        <a:xfrm>
          <a:off x="1719580" y="1334262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99695</xdr:rowOff>
    </xdr:from>
    <xdr:to xmlns:xdr="http://schemas.openxmlformats.org/drawingml/2006/spreadsheetDrawing">
      <xdr:col>6</xdr:col>
      <xdr:colOff>38100</xdr:colOff>
      <xdr:row>78</xdr:row>
      <xdr:rowOff>29845</xdr:rowOff>
    </xdr:to>
    <xdr:sp macro="" textlink="">
      <xdr:nvSpPr>
        <xdr:cNvPr id="188" name="フローチャート: 判断 187"/>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20955</xdr:rowOff>
    </xdr:from>
    <xdr:ext cx="581025" cy="248285"/>
    <xdr:sp macro="" textlink="">
      <xdr:nvSpPr>
        <xdr:cNvPr id="189" name="テキスト ボックス 188"/>
        <xdr:cNvSpPr txBox="1"/>
      </xdr:nvSpPr>
      <xdr:spPr>
        <a:xfrm>
          <a:off x="830580" y="13394055"/>
          <a:ext cx="5810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1" name="テキスト ボックス 190"/>
        <xdr:cNvSpPr txBox="1"/>
      </xdr:nvSpPr>
      <xdr:spPr>
        <a:xfrm>
          <a:off x="3603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4" name="テキスト ボックス 193"/>
        <xdr:cNvSpPr txBox="1"/>
      </xdr:nvSpPr>
      <xdr:spPr>
        <a:xfrm>
          <a:off x="936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81280</xdr:rowOff>
    </xdr:from>
    <xdr:to xmlns:xdr="http://schemas.openxmlformats.org/drawingml/2006/spreadsheetDrawing">
      <xdr:col>24</xdr:col>
      <xdr:colOff>114300</xdr:colOff>
      <xdr:row>76</xdr:row>
      <xdr:rowOff>11430</xdr:rowOff>
    </xdr:to>
    <xdr:sp macro="" textlink="">
      <xdr:nvSpPr>
        <xdr:cNvPr id="195" name="楕円 194"/>
        <xdr:cNvSpPr/>
      </xdr:nvSpPr>
      <xdr:spPr>
        <a:xfrm>
          <a:off x="45847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104140</xdr:rowOff>
    </xdr:from>
    <xdr:ext cx="598805" cy="259080"/>
    <xdr:sp macro="" textlink="">
      <xdr:nvSpPr>
        <xdr:cNvPr id="196" name="民生費該当値テキスト"/>
        <xdr:cNvSpPr txBox="1"/>
      </xdr:nvSpPr>
      <xdr:spPr>
        <a:xfrm>
          <a:off x="4686300" y="1279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156210</xdr:rowOff>
    </xdr:from>
    <xdr:to xmlns:xdr="http://schemas.openxmlformats.org/drawingml/2006/spreadsheetDrawing">
      <xdr:col>20</xdr:col>
      <xdr:colOff>38100</xdr:colOff>
      <xdr:row>75</xdr:row>
      <xdr:rowOff>86360</xdr:rowOff>
    </xdr:to>
    <xdr:sp macro="" textlink="">
      <xdr:nvSpPr>
        <xdr:cNvPr id="197" name="楕円 196"/>
        <xdr:cNvSpPr/>
      </xdr:nvSpPr>
      <xdr:spPr>
        <a:xfrm>
          <a:off x="37465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102870</xdr:rowOff>
    </xdr:from>
    <xdr:ext cx="581025" cy="259080"/>
    <xdr:sp macro="" textlink="">
      <xdr:nvSpPr>
        <xdr:cNvPr id="198" name="テキスト ボックス 197"/>
        <xdr:cNvSpPr txBox="1"/>
      </xdr:nvSpPr>
      <xdr:spPr>
        <a:xfrm>
          <a:off x="3497580" y="1261872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31750</xdr:rowOff>
    </xdr:from>
    <xdr:to xmlns:xdr="http://schemas.openxmlformats.org/drawingml/2006/spreadsheetDrawing">
      <xdr:col>15</xdr:col>
      <xdr:colOff>101600</xdr:colOff>
      <xdr:row>76</xdr:row>
      <xdr:rowOff>133350</xdr:rowOff>
    </xdr:to>
    <xdr:sp macro="" textlink="">
      <xdr:nvSpPr>
        <xdr:cNvPr id="199" name="楕円 198"/>
        <xdr:cNvSpPr/>
      </xdr:nvSpPr>
      <xdr:spPr>
        <a:xfrm>
          <a:off x="2857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149860</xdr:rowOff>
    </xdr:from>
    <xdr:ext cx="581025" cy="259080"/>
    <xdr:sp macro="" textlink="">
      <xdr:nvSpPr>
        <xdr:cNvPr id="200" name="テキスト ボックス 199"/>
        <xdr:cNvSpPr txBox="1"/>
      </xdr:nvSpPr>
      <xdr:spPr>
        <a:xfrm>
          <a:off x="2608580" y="1283716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50800</xdr:rowOff>
    </xdr:from>
    <xdr:to xmlns:xdr="http://schemas.openxmlformats.org/drawingml/2006/spreadsheetDrawing">
      <xdr:col>10</xdr:col>
      <xdr:colOff>165100</xdr:colOff>
      <xdr:row>76</xdr:row>
      <xdr:rowOff>152400</xdr:rowOff>
    </xdr:to>
    <xdr:sp macro="" textlink="">
      <xdr:nvSpPr>
        <xdr:cNvPr id="201" name="楕円 200"/>
        <xdr:cNvSpPr/>
      </xdr:nvSpPr>
      <xdr:spPr>
        <a:xfrm>
          <a:off x="1968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168910</xdr:rowOff>
    </xdr:from>
    <xdr:ext cx="581025" cy="248920"/>
    <xdr:sp macro="" textlink="">
      <xdr:nvSpPr>
        <xdr:cNvPr id="202" name="テキスト ボックス 201"/>
        <xdr:cNvSpPr txBox="1"/>
      </xdr:nvSpPr>
      <xdr:spPr>
        <a:xfrm>
          <a:off x="1719580" y="12856210"/>
          <a:ext cx="581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98425</xdr:rowOff>
    </xdr:from>
    <xdr:to xmlns:xdr="http://schemas.openxmlformats.org/drawingml/2006/spreadsheetDrawing">
      <xdr:col>6</xdr:col>
      <xdr:colOff>38100</xdr:colOff>
      <xdr:row>77</xdr:row>
      <xdr:rowOff>29210</xdr:rowOff>
    </xdr:to>
    <xdr:sp macro="" textlink="">
      <xdr:nvSpPr>
        <xdr:cNvPr id="203" name="楕円 202"/>
        <xdr:cNvSpPr/>
      </xdr:nvSpPr>
      <xdr:spPr>
        <a:xfrm>
          <a:off x="1079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45085</xdr:rowOff>
    </xdr:from>
    <xdr:ext cx="581025" cy="258445"/>
    <xdr:sp macro="" textlink="">
      <xdr:nvSpPr>
        <xdr:cNvPr id="204" name="テキスト ボックス 203"/>
        <xdr:cNvSpPr txBox="1"/>
      </xdr:nvSpPr>
      <xdr:spPr>
        <a:xfrm>
          <a:off x="830580" y="12903835"/>
          <a:ext cx="5810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2105" cy="217170"/>
    <xdr:sp macro="" textlink="">
      <xdr:nvSpPr>
        <xdr:cNvPr id="213" name="テキスト ボックス 212"/>
        <xdr:cNvSpPr txBox="1"/>
      </xdr:nvSpPr>
      <xdr:spPr>
        <a:xfrm>
          <a:off x="723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1140" cy="248920"/>
    <xdr:sp macro="" textlink="">
      <xdr:nvSpPr>
        <xdr:cNvPr id="215" name="テキスト ボックス 214"/>
        <xdr:cNvSpPr txBox="1"/>
      </xdr:nvSpPr>
      <xdr:spPr>
        <a:xfrm>
          <a:off x="513080" y="17256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7" name="テキスト ボックス 216"/>
        <xdr:cNvSpPr txBox="1"/>
      </xdr:nvSpPr>
      <xdr:spPr>
        <a:xfrm>
          <a:off x="23050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0825"/>
    <xdr:sp macro="" textlink="">
      <xdr:nvSpPr>
        <xdr:cNvPr id="219" name="テキスト ボックス 218"/>
        <xdr:cNvSpPr txBox="1"/>
      </xdr:nvSpPr>
      <xdr:spPr>
        <a:xfrm>
          <a:off x="230505" y="16603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21" name="テキスト ボックス 220"/>
        <xdr:cNvSpPr txBox="1"/>
      </xdr:nvSpPr>
      <xdr:spPr>
        <a:xfrm>
          <a:off x="230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77850" cy="251460"/>
    <xdr:sp macro="" textlink="">
      <xdr:nvSpPr>
        <xdr:cNvPr id="223" name="テキスト ボックス 222"/>
        <xdr:cNvSpPr txBox="1"/>
      </xdr:nvSpPr>
      <xdr:spPr>
        <a:xfrm>
          <a:off x="166370" y="1595120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77850" cy="258445"/>
    <xdr:sp macro="" textlink="">
      <xdr:nvSpPr>
        <xdr:cNvPr id="225" name="テキスト ボックス 224"/>
        <xdr:cNvSpPr txBox="1"/>
      </xdr:nvSpPr>
      <xdr:spPr>
        <a:xfrm>
          <a:off x="166370" y="15624175"/>
          <a:ext cx="577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77850" cy="259080"/>
    <xdr:sp macro="" textlink="">
      <xdr:nvSpPr>
        <xdr:cNvPr id="227" name="テキスト ボックス 226"/>
        <xdr:cNvSpPr txBox="1"/>
      </xdr:nvSpPr>
      <xdr:spPr>
        <a:xfrm>
          <a:off x="166370" y="1529715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7850" cy="248920"/>
    <xdr:sp macro="" textlink="">
      <xdr:nvSpPr>
        <xdr:cNvPr id="229" name="テキスト ボックス 228"/>
        <xdr:cNvSpPr txBox="1"/>
      </xdr:nvSpPr>
      <xdr:spPr>
        <a:xfrm>
          <a:off x="166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97790</xdr:rowOff>
    </xdr:from>
    <xdr:ext cx="534670" cy="251460"/>
    <xdr:sp macro="" textlink="">
      <xdr:nvSpPr>
        <xdr:cNvPr id="232" name="衛生費最小値テキスト"/>
        <xdr:cNvSpPr txBox="1"/>
      </xdr:nvSpPr>
      <xdr:spPr>
        <a:xfrm>
          <a:off x="4686300" y="170713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93980</xdr:rowOff>
    </xdr:from>
    <xdr:to xmlns:xdr="http://schemas.openxmlformats.org/drawingml/2006/spreadsheetDrawing">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20955</xdr:rowOff>
    </xdr:from>
    <xdr:to xmlns:xdr="http://schemas.openxmlformats.org/drawingml/2006/spreadsheetDrawing">
      <xdr:col>24</xdr:col>
      <xdr:colOff>63500</xdr:colOff>
      <xdr:row>98</xdr:row>
      <xdr:rowOff>77470</xdr:rowOff>
    </xdr:to>
    <xdr:cxnSp macro="">
      <xdr:nvCxnSpPr>
        <xdr:cNvPr id="236" name="直線コネクタ 235"/>
        <xdr:cNvCxnSpPr/>
      </xdr:nvCxnSpPr>
      <xdr:spPr>
        <a:xfrm flipV="1">
          <a:off x="3794125" y="16823055"/>
          <a:ext cx="84137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111125</xdr:rowOff>
    </xdr:from>
    <xdr:ext cx="534670" cy="249555"/>
    <xdr:sp macro="" textlink="">
      <xdr:nvSpPr>
        <xdr:cNvPr id="237" name="衛生費平均値テキスト"/>
        <xdr:cNvSpPr txBox="1"/>
      </xdr:nvSpPr>
      <xdr:spPr>
        <a:xfrm>
          <a:off x="4686300" y="165703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88265</xdr:rowOff>
    </xdr:from>
    <xdr:to xmlns:xdr="http://schemas.openxmlformats.org/drawingml/2006/spreadsheetDrawing">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77470</xdr:rowOff>
    </xdr:from>
    <xdr:to xmlns:xdr="http://schemas.openxmlformats.org/drawingml/2006/spreadsheetDrawing">
      <xdr:col>19</xdr:col>
      <xdr:colOff>174625</xdr:colOff>
      <xdr:row>98</xdr:row>
      <xdr:rowOff>117475</xdr:rowOff>
    </xdr:to>
    <xdr:cxnSp macro="">
      <xdr:nvCxnSpPr>
        <xdr:cNvPr id="239" name="直線コネクタ 238"/>
        <xdr:cNvCxnSpPr/>
      </xdr:nvCxnSpPr>
      <xdr:spPr>
        <a:xfrm flipV="1">
          <a:off x="2908300" y="16879570"/>
          <a:ext cx="8858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109220</xdr:rowOff>
    </xdr:from>
    <xdr:to xmlns:xdr="http://schemas.openxmlformats.org/drawingml/2006/spreadsheetDrawing">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55880</xdr:rowOff>
    </xdr:from>
    <xdr:ext cx="516255" cy="259080"/>
    <xdr:sp macro="" textlink="">
      <xdr:nvSpPr>
        <xdr:cNvPr id="241" name="テキスト ボックス 240"/>
        <xdr:cNvSpPr txBox="1"/>
      </xdr:nvSpPr>
      <xdr:spPr>
        <a:xfrm>
          <a:off x="3529965" y="165150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99695</xdr:rowOff>
    </xdr:from>
    <xdr:to xmlns:xdr="http://schemas.openxmlformats.org/drawingml/2006/spreadsheetDrawing">
      <xdr:col>15</xdr:col>
      <xdr:colOff>50800</xdr:colOff>
      <xdr:row>98</xdr:row>
      <xdr:rowOff>117475</xdr:rowOff>
    </xdr:to>
    <xdr:cxnSp macro="">
      <xdr:nvCxnSpPr>
        <xdr:cNvPr id="242" name="直線コネクタ 241"/>
        <xdr:cNvCxnSpPr/>
      </xdr:nvCxnSpPr>
      <xdr:spPr>
        <a:xfrm>
          <a:off x="2019300" y="169017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21590</xdr:rowOff>
    </xdr:from>
    <xdr:to xmlns:xdr="http://schemas.openxmlformats.org/drawingml/2006/spreadsheetDrawing">
      <xdr:col>15</xdr:col>
      <xdr:colOff>101600</xdr:colOff>
      <xdr:row>98</xdr:row>
      <xdr:rowOff>123190</xdr:rowOff>
    </xdr:to>
    <xdr:sp macro="" textlink="">
      <xdr:nvSpPr>
        <xdr:cNvPr id="243" name="フローチャート: 判断 242"/>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139700</xdr:rowOff>
    </xdr:from>
    <xdr:ext cx="516255" cy="259080"/>
    <xdr:sp macro="" textlink="">
      <xdr:nvSpPr>
        <xdr:cNvPr id="244" name="テキスト ボックス 243"/>
        <xdr:cNvSpPr txBox="1"/>
      </xdr:nvSpPr>
      <xdr:spPr>
        <a:xfrm>
          <a:off x="2640965" y="165989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99695</xdr:rowOff>
    </xdr:from>
    <xdr:to xmlns:xdr="http://schemas.openxmlformats.org/drawingml/2006/spreadsheetDrawing">
      <xdr:col>10</xdr:col>
      <xdr:colOff>114300</xdr:colOff>
      <xdr:row>98</xdr:row>
      <xdr:rowOff>124460</xdr:rowOff>
    </xdr:to>
    <xdr:cxnSp macro="">
      <xdr:nvCxnSpPr>
        <xdr:cNvPr id="245" name="直線コネクタ 244"/>
        <xdr:cNvCxnSpPr/>
      </xdr:nvCxnSpPr>
      <xdr:spPr>
        <a:xfrm flipV="1">
          <a:off x="1127125" y="16901795"/>
          <a:ext cx="8921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29210</xdr:rowOff>
    </xdr:from>
    <xdr:to xmlns:xdr="http://schemas.openxmlformats.org/drawingml/2006/spreadsheetDrawing">
      <xdr:col>10</xdr:col>
      <xdr:colOff>165100</xdr:colOff>
      <xdr:row>98</xdr:row>
      <xdr:rowOff>130175</xdr:rowOff>
    </xdr:to>
    <xdr:sp macro="" textlink="">
      <xdr:nvSpPr>
        <xdr:cNvPr id="246" name="フローチャート: 判断 245"/>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146685</xdr:rowOff>
    </xdr:from>
    <xdr:ext cx="516255" cy="248285"/>
    <xdr:sp macro="" textlink="">
      <xdr:nvSpPr>
        <xdr:cNvPr id="247" name="テキスト ボックス 246"/>
        <xdr:cNvSpPr txBox="1"/>
      </xdr:nvSpPr>
      <xdr:spPr>
        <a:xfrm>
          <a:off x="1751965" y="166058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66040</xdr:rowOff>
    </xdr:from>
    <xdr:to xmlns:xdr="http://schemas.openxmlformats.org/drawingml/2006/spreadsheetDrawing">
      <xdr:col>6</xdr:col>
      <xdr:colOff>38100</xdr:colOff>
      <xdr:row>98</xdr:row>
      <xdr:rowOff>167640</xdr:rowOff>
    </xdr:to>
    <xdr:sp macro="" textlink="">
      <xdr:nvSpPr>
        <xdr:cNvPr id="248" name="フローチャート: 判断 247"/>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12700</xdr:rowOff>
    </xdr:from>
    <xdr:ext cx="516255" cy="259080"/>
    <xdr:sp macro="" textlink="">
      <xdr:nvSpPr>
        <xdr:cNvPr id="249" name="テキスト ボックス 248"/>
        <xdr:cNvSpPr txBox="1"/>
      </xdr:nvSpPr>
      <xdr:spPr>
        <a:xfrm>
          <a:off x="862965" y="166433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603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93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141605</xdr:rowOff>
    </xdr:from>
    <xdr:to xmlns:xdr="http://schemas.openxmlformats.org/drawingml/2006/spreadsheetDrawing">
      <xdr:col>24</xdr:col>
      <xdr:colOff>114300</xdr:colOff>
      <xdr:row>98</xdr:row>
      <xdr:rowOff>71755</xdr:rowOff>
    </xdr:to>
    <xdr:sp macro="" textlink="">
      <xdr:nvSpPr>
        <xdr:cNvPr id="255" name="楕円 254"/>
        <xdr:cNvSpPr/>
      </xdr:nvSpPr>
      <xdr:spPr>
        <a:xfrm>
          <a:off x="45847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120650</xdr:rowOff>
    </xdr:from>
    <xdr:ext cx="534670" cy="251460"/>
    <xdr:sp macro="" textlink="">
      <xdr:nvSpPr>
        <xdr:cNvPr id="256" name="衛生費該当値テキスト"/>
        <xdr:cNvSpPr txBox="1"/>
      </xdr:nvSpPr>
      <xdr:spPr>
        <a:xfrm>
          <a:off x="4686300" y="167513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26670</xdr:rowOff>
    </xdr:from>
    <xdr:to xmlns:xdr="http://schemas.openxmlformats.org/drawingml/2006/spreadsheetDrawing">
      <xdr:col>20</xdr:col>
      <xdr:colOff>38100</xdr:colOff>
      <xdr:row>98</xdr:row>
      <xdr:rowOff>128270</xdr:rowOff>
    </xdr:to>
    <xdr:sp macro="" textlink="">
      <xdr:nvSpPr>
        <xdr:cNvPr id="257" name="楕円 256"/>
        <xdr:cNvSpPr/>
      </xdr:nvSpPr>
      <xdr:spPr>
        <a:xfrm>
          <a:off x="3746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119380</xdr:rowOff>
    </xdr:from>
    <xdr:ext cx="516255" cy="259080"/>
    <xdr:sp macro="" textlink="">
      <xdr:nvSpPr>
        <xdr:cNvPr id="258" name="テキスト ボックス 257"/>
        <xdr:cNvSpPr txBox="1"/>
      </xdr:nvSpPr>
      <xdr:spPr>
        <a:xfrm>
          <a:off x="3529965" y="169214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66675</xdr:rowOff>
    </xdr:from>
    <xdr:to xmlns:xdr="http://schemas.openxmlformats.org/drawingml/2006/spreadsheetDrawing">
      <xdr:col>15</xdr:col>
      <xdr:colOff>101600</xdr:colOff>
      <xdr:row>98</xdr:row>
      <xdr:rowOff>168275</xdr:rowOff>
    </xdr:to>
    <xdr:sp macro="" textlink="">
      <xdr:nvSpPr>
        <xdr:cNvPr id="259" name="楕円 258"/>
        <xdr:cNvSpPr/>
      </xdr:nvSpPr>
      <xdr:spPr>
        <a:xfrm>
          <a:off x="2857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159385</xdr:rowOff>
    </xdr:from>
    <xdr:ext cx="516255" cy="258445"/>
    <xdr:sp macro="" textlink="">
      <xdr:nvSpPr>
        <xdr:cNvPr id="260" name="テキスト ボックス 259"/>
        <xdr:cNvSpPr txBox="1"/>
      </xdr:nvSpPr>
      <xdr:spPr>
        <a:xfrm>
          <a:off x="2640965" y="1696148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48895</xdr:rowOff>
    </xdr:from>
    <xdr:to xmlns:xdr="http://schemas.openxmlformats.org/drawingml/2006/spreadsheetDrawing">
      <xdr:col>10</xdr:col>
      <xdr:colOff>165100</xdr:colOff>
      <xdr:row>98</xdr:row>
      <xdr:rowOff>150495</xdr:rowOff>
    </xdr:to>
    <xdr:sp macro="" textlink="">
      <xdr:nvSpPr>
        <xdr:cNvPr id="261" name="楕円 260"/>
        <xdr:cNvSpPr/>
      </xdr:nvSpPr>
      <xdr:spPr>
        <a:xfrm>
          <a:off x="1968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141605</xdr:rowOff>
    </xdr:from>
    <xdr:ext cx="516255" cy="259080"/>
    <xdr:sp macro="" textlink="">
      <xdr:nvSpPr>
        <xdr:cNvPr id="262" name="テキスト ボックス 261"/>
        <xdr:cNvSpPr txBox="1"/>
      </xdr:nvSpPr>
      <xdr:spPr>
        <a:xfrm>
          <a:off x="1751965" y="1694370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73660</xdr:rowOff>
    </xdr:from>
    <xdr:to xmlns:xdr="http://schemas.openxmlformats.org/drawingml/2006/spreadsheetDrawing">
      <xdr:col>6</xdr:col>
      <xdr:colOff>38100</xdr:colOff>
      <xdr:row>99</xdr:row>
      <xdr:rowOff>3810</xdr:rowOff>
    </xdr:to>
    <xdr:sp macro="" textlink="">
      <xdr:nvSpPr>
        <xdr:cNvPr id="263" name="楕円 262"/>
        <xdr:cNvSpPr/>
      </xdr:nvSpPr>
      <xdr:spPr>
        <a:xfrm>
          <a:off x="1079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166370</xdr:rowOff>
    </xdr:from>
    <xdr:ext cx="516255" cy="251460"/>
    <xdr:sp macro="" textlink="">
      <xdr:nvSpPr>
        <xdr:cNvPr id="264" name="テキスト ボックス 263"/>
        <xdr:cNvSpPr txBox="1"/>
      </xdr:nvSpPr>
      <xdr:spPr>
        <a:xfrm>
          <a:off x="862965" y="1696847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2105" cy="217170"/>
    <xdr:sp macro="" textlink="">
      <xdr:nvSpPr>
        <xdr:cNvPr id="273" name="テキスト ボックス 272"/>
        <xdr:cNvSpPr txBox="1"/>
      </xdr:nvSpPr>
      <xdr:spPr>
        <a:xfrm>
          <a:off x="6565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1140" cy="259080"/>
    <xdr:sp macro="" textlink="">
      <xdr:nvSpPr>
        <xdr:cNvPr id="276" name="テキスト ボックス 275"/>
        <xdr:cNvSpPr txBox="1"/>
      </xdr:nvSpPr>
      <xdr:spPr>
        <a:xfrm>
          <a:off x="6355080" y="664337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48945" cy="250825"/>
    <xdr:sp macro="" textlink="">
      <xdr:nvSpPr>
        <xdr:cNvPr id="278" name="テキスト ボックス 277"/>
        <xdr:cNvSpPr txBox="1"/>
      </xdr:nvSpPr>
      <xdr:spPr>
        <a:xfrm>
          <a:off x="6136640" y="6316345"/>
          <a:ext cx="4489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48945" cy="259080"/>
    <xdr:sp macro="" textlink="">
      <xdr:nvSpPr>
        <xdr:cNvPr id="280" name="テキスト ボックス 279"/>
        <xdr:cNvSpPr txBox="1"/>
      </xdr:nvSpPr>
      <xdr:spPr>
        <a:xfrm>
          <a:off x="6136640" y="598995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48945" cy="251460"/>
    <xdr:sp macro="" textlink="">
      <xdr:nvSpPr>
        <xdr:cNvPr id="282" name="テキスト ボックス 281"/>
        <xdr:cNvSpPr txBox="1"/>
      </xdr:nvSpPr>
      <xdr:spPr>
        <a:xfrm>
          <a:off x="6136640" y="5664200"/>
          <a:ext cx="4489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48945" cy="258445"/>
    <xdr:sp macro="" textlink="">
      <xdr:nvSpPr>
        <xdr:cNvPr id="284" name="テキスト ボックス 283"/>
        <xdr:cNvSpPr txBox="1"/>
      </xdr:nvSpPr>
      <xdr:spPr>
        <a:xfrm>
          <a:off x="6136640" y="5337175"/>
          <a:ext cx="4489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48945" cy="259080"/>
    <xdr:sp macro="" textlink="">
      <xdr:nvSpPr>
        <xdr:cNvPr id="286" name="テキスト ボックス 285"/>
        <xdr:cNvSpPr txBox="1"/>
      </xdr:nvSpPr>
      <xdr:spPr>
        <a:xfrm>
          <a:off x="6136640" y="501015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48945" cy="248920"/>
    <xdr:sp macro="" textlink="">
      <xdr:nvSpPr>
        <xdr:cNvPr id="288" name="テキスト ボックス 287"/>
        <xdr:cNvSpPr txBox="1"/>
      </xdr:nvSpPr>
      <xdr:spPr>
        <a:xfrm>
          <a:off x="6136640" y="4683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72390</xdr:rowOff>
    </xdr:from>
    <xdr:to xmlns:xdr="http://schemas.openxmlformats.org/drawingml/2006/spreadsheetDrawing">
      <xdr:col>54</xdr:col>
      <xdr:colOff>174625</xdr:colOff>
      <xdr:row>39</xdr:row>
      <xdr:rowOff>99060</xdr:rowOff>
    </xdr:to>
    <xdr:cxnSp macro="">
      <xdr:nvCxnSpPr>
        <xdr:cNvPr id="290" name="直線コネクタ 289"/>
        <xdr:cNvCxnSpPr/>
      </xdr:nvCxnSpPr>
      <xdr:spPr>
        <a:xfrm flipV="1">
          <a:off x="10461625" y="521589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19050</xdr:rowOff>
    </xdr:from>
    <xdr:ext cx="469900" cy="250190"/>
    <xdr:sp macro="" textlink="">
      <xdr:nvSpPr>
        <xdr:cNvPr id="293" name="労働費最大値テキスト"/>
        <xdr:cNvSpPr txBox="1"/>
      </xdr:nvSpPr>
      <xdr:spPr>
        <a:xfrm>
          <a:off x="10528300" y="49911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72390</xdr:rowOff>
    </xdr:from>
    <xdr:to xmlns:xdr="http://schemas.openxmlformats.org/drawingml/2006/spreadsheetDrawing">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126365</xdr:rowOff>
    </xdr:from>
    <xdr:to xmlns:xdr="http://schemas.openxmlformats.org/drawingml/2006/spreadsheetDrawing">
      <xdr:col>55</xdr:col>
      <xdr:colOff>0</xdr:colOff>
      <xdr:row>32</xdr:row>
      <xdr:rowOff>24130</xdr:rowOff>
    </xdr:to>
    <xdr:cxnSp macro="">
      <xdr:nvCxnSpPr>
        <xdr:cNvPr id="295" name="直線コネクタ 294"/>
        <xdr:cNvCxnSpPr/>
      </xdr:nvCxnSpPr>
      <xdr:spPr>
        <a:xfrm>
          <a:off x="9639300" y="544131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73660</xdr:rowOff>
    </xdr:from>
    <xdr:ext cx="378460" cy="259080"/>
    <xdr:sp macro="" textlink="">
      <xdr:nvSpPr>
        <xdr:cNvPr id="296" name="労働費平均値テキスト"/>
        <xdr:cNvSpPr txBox="1"/>
      </xdr:nvSpPr>
      <xdr:spPr>
        <a:xfrm>
          <a:off x="10528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95250</xdr:rowOff>
    </xdr:from>
    <xdr:to xmlns:xdr="http://schemas.openxmlformats.org/drawingml/2006/spreadsheetDrawing">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31</xdr:row>
      <xdr:rowOff>126365</xdr:rowOff>
    </xdr:from>
    <xdr:to xmlns:xdr="http://schemas.openxmlformats.org/drawingml/2006/spreadsheetDrawing">
      <xdr:col>50</xdr:col>
      <xdr:colOff>114300</xdr:colOff>
      <xdr:row>31</xdr:row>
      <xdr:rowOff>139065</xdr:rowOff>
    </xdr:to>
    <xdr:cxnSp macro="">
      <xdr:nvCxnSpPr>
        <xdr:cNvPr id="298" name="直線コネクタ 297"/>
        <xdr:cNvCxnSpPr/>
      </xdr:nvCxnSpPr>
      <xdr:spPr>
        <a:xfrm flipV="1">
          <a:off x="8747125" y="5441315"/>
          <a:ext cx="8921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70485</xdr:rowOff>
    </xdr:from>
    <xdr:to xmlns:xdr="http://schemas.openxmlformats.org/drawingml/2006/spreadsheetDrawing">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163195</xdr:rowOff>
    </xdr:from>
    <xdr:ext cx="377825" cy="259080"/>
    <xdr:sp macro="" textlink="">
      <xdr:nvSpPr>
        <xdr:cNvPr id="300" name="テキスト ボックス 299"/>
        <xdr:cNvSpPr txBox="1"/>
      </xdr:nvSpPr>
      <xdr:spPr>
        <a:xfrm>
          <a:off x="9450070" y="65068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33655</xdr:rowOff>
    </xdr:from>
    <xdr:to xmlns:xdr="http://schemas.openxmlformats.org/drawingml/2006/spreadsheetDrawing">
      <xdr:col>45</xdr:col>
      <xdr:colOff>174625</xdr:colOff>
      <xdr:row>31</xdr:row>
      <xdr:rowOff>139065</xdr:rowOff>
    </xdr:to>
    <xdr:cxnSp macro="">
      <xdr:nvCxnSpPr>
        <xdr:cNvPr id="301" name="直線コネクタ 300"/>
        <xdr:cNvCxnSpPr/>
      </xdr:nvCxnSpPr>
      <xdr:spPr>
        <a:xfrm>
          <a:off x="7861300" y="5348605"/>
          <a:ext cx="8858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36830</xdr:rowOff>
    </xdr:from>
    <xdr:to xmlns:xdr="http://schemas.openxmlformats.org/drawingml/2006/spreadsheetDrawing">
      <xdr:col>46</xdr:col>
      <xdr:colOff>38100</xdr:colOff>
      <xdr:row>37</xdr:row>
      <xdr:rowOff>138430</xdr:rowOff>
    </xdr:to>
    <xdr:sp macro="" textlink="">
      <xdr:nvSpPr>
        <xdr:cNvPr id="302" name="フローチャート: 判断 301"/>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129540</xdr:rowOff>
    </xdr:from>
    <xdr:ext cx="451485" cy="259080"/>
    <xdr:sp macro="" textlink="">
      <xdr:nvSpPr>
        <xdr:cNvPr id="303" name="テキスト ボックス 302"/>
        <xdr:cNvSpPr txBox="1"/>
      </xdr:nvSpPr>
      <xdr:spPr>
        <a:xfrm>
          <a:off x="8515350" y="647319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125095</xdr:rowOff>
    </xdr:from>
    <xdr:to xmlns:xdr="http://schemas.openxmlformats.org/drawingml/2006/spreadsheetDrawing">
      <xdr:col>41</xdr:col>
      <xdr:colOff>50800</xdr:colOff>
      <xdr:row>31</xdr:row>
      <xdr:rowOff>33655</xdr:rowOff>
    </xdr:to>
    <xdr:cxnSp macro="">
      <xdr:nvCxnSpPr>
        <xdr:cNvPr id="304" name="直線コネクタ 303"/>
        <xdr:cNvCxnSpPr/>
      </xdr:nvCxnSpPr>
      <xdr:spPr>
        <a:xfrm>
          <a:off x="6972300" y="52685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55880</xdr:rowOff>
    </xdr:from>
    <xdr:to xmlns:xdr="http://schemas.openxmlformats.org/drawingml/2006/spreadsheetDrawing">
      <xdr:col>41</xdr:col>
      <xdr:colOff>101600</xdr:colOff>
      <xdr:row>37</xdr:row>
      <xdr:rowOff>157480</xdr:rowOff>
    </xdr:to>
    <xdr:sp macro="" textlink="">
      <xdr:nvSpPr>
        <xdr:cNvPr id="305" name="フローチャート: 判断 304"/>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148590</xdr:rowOff>
    </xdr:from>
    <xdr:ext cx="451485" cy="259080"/>
    <xdr:sp macro="" textlink="">
      <xdr:nvSpPr>
        <xdr:cNvPr id="306" name="テキスト ボックス 305"/>
        <xdr:cNvSpPr txBox="1"/>
      </xdr:nvSpPr>
      <xdr:spPr>
        <a:xfrm>
          <a:off x="7626350" y="649224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38735</xdr:rowOff>
    </xdr:from>
    <xdr:to xmlns:xdr="http://schemas.openxmlformats.org/drawingml/2006/spreadsheetDrawing">
      <xdr:col>36</xdr:col>
      <xdr:colOff>165100</xdr:colOff>
      <xdr:row>37</xdr:row>
      <xdr:rowOff>140335</xdr:rowOff>
    </xdr:to>
    <xdr:sp macro="" textlink="">
      <xdr:nvSpPr>
        <xdr:cNvPr id="307" name="フローチャート: 判断 306"/>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132080</xdr:rowOff>
    </xdr:from>
    <xdr:ext cx="451485" cy="251460"/>
    <xdr:sp macro="" textlink="">
      <xdr:nvSpPr>
        <xdr:cNvPr id="308" name="テキスト ボックス 307"/>
        <xdr:cNvSpPr txBox="1"/>
      </xdr:nvSpPr>
      <xdr:spPr>
        <a:xfrm>
          <a:off x="6737350" y="647573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11" name="テキスト ボックス 310"/>
        <xdr:cNvSpPr txBox="1"/>
      </xdr:nvSpPr>
      <xdr:spPr>
        <a:xfrm>
          <a:off x="8556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144780</xdr:rowOff>
    </xdr:from>
    <xdr:to xmlns:xdr="http://schemas.openxmlformats.org/drawingml/2006/spreadsheetDrawing">
      <xdr:col>55</xdr:col>
      <xdr:colOff>50800</xdr:colOff>
      <xdr:row>32</xdr:row>
      <xdr:rowOff>74930</xdr:rowOff>
    </xdr:to>
    <xdr:sp macro="" textlink="">
      <xdr:nvSpPr>
        <xdr:cNvPr id="314" name="楕円 313"/>
        <xdr:cNvSpPr/>
      </xdr:nvSpPr>
      <xdr:spPr>
        <a:xfrm>
          <a:off x="104267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167640</xdr:rowOff>
    </xdr:from>
    <xdr:ext cx="469900" cy="250190"/>
    <xdr:sp macro="" textlink="">
      <xdr:nvSpPr>
        <xdr:cNvPr id="315" name="労働費該当値テキスト"/>
        <xdr:cNvSpPr txBox="1"/>
      </xdr:nvSpPr>
      <xdr:spPr>
        <a:xfrm>
          <a:off x="10528300" y="53111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75565</xdr:rowOff>
    </xdr:from>
    <xdr:to xmlns:xdr="http://schemas.openxmlformats.org/drawingml/2006/spreadsheetDrawing">
      <xdr:col>50</xdr:col>
      <xdr:colOff>165100</xdr:colOff>
      <xdr:row>32</xdr:row>
      <xdr:rowOff>6350</xdr:rowOff>
    </xdr:to>
    <xdr:sp macro="" textlink="">
      <xdr:nvSpPr>
        <xdr:cNvPr id="316" name="楕円 315"/>
        <xdr:cNvSpPr/>
      </xdr:nvSpPr>
      <xdr:spPr>
        <a:xfrm>
          <a:off x="9588500" y="539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22225</xdr:rowOff>
    </xdr:from>
    <xdr:ext cx="451485" cy="258445"/>
    <xdr:sp macro="" textlink="">
      <xdr:nvSpPr>
        <xdr:cNvPr id="317" name="テキスト ボックス 316"/>
        <xdr:cNvSpPr txBox="1"/>
      </xdr:nvSpPr>
      <xdr:spPr>
        <a:xfrm>
          <a:off x="9404350" y="5165725"/>
          <a:ext cx="451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88265</xdr:rowOff>
    </xdr:from>
    <xdr:to xmlns:xdr="http://schemas.openxmlformats.org/drawingml/2006/spreadsheetDrawing">
      <xdr:col>46</xdr:col>
      <xdr:colOff>38100</xdr:colOff>
      <xdr:row>32</xdr:row>
      <xdr:rowOff>18415</xdr:rowOff>
    </xdr:to>
    <xdr:sp macro="" textlink="">
      <xdr:nvSpPr>
        <xdr:cNvPr id="318" name="楕円 317"/>
        <xdr:cNvSpPr/>
      </xdr:nvSpPr>
      <xdr:spPr>
        <a:xfrm>
          <a:off x="8699500" y="54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35560</xdr:rowOff>
    </xdr:from>
    <xdr:ext cx="451485" cy="259080"/>
    <xdr:sp macro="" textlink="">
      <xdr:nvSpPr>
        <xdr:cNvPr id="319" name="テキスト ボックス 318"/>
        <xdr:cNvSpPr txBox="1"/>
      </xdr:nvSpPr>
      <xdr:spPr>
        <a:xfrm>
          <a:off x="8515350" y="517906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30</xdr:row>
      <xdr:rowOff>154940</xdr:rowOff>
    </xdr:from>
    <xdr:to xmlns:xdr="http://schemas.openxmlformats.org/drawingml/2006/spreadsheetDrawing">
      <xdr:col>41</xdr:col>
      <xdr:colOff>101600</xdr:colOff>
      <xdr:row>31</xdr:row>
      <xdr:rowOff>84455</xdr:rowOff>
    </xdr:to>
    <xdr:sp macro="" textlink="">
      <xdr:nvSpPr>
        <xdr:cNvPr id="320" name="楕円 319"/>
        <xdr:cNvSpPr/>
      </xdr:nvSpPr>
      <xdr:spPr>
        <a:xfrm>
          <a:off x="7810500" y="529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29</xdr:row>
      <xdr:rowOff>100965</xdr:rowOff>
    </xdr:from>
    <xdr:ext cx="451485" cy="248285"/>
    <xdr:sp macro="" textlink="">
      <xdr:nvSpPr>
        <xdr:cNvPr id="321" name="テキスト ボックス 320"/>
        <xdr:cNvSpPr txBox="1"/>
      </xdr:nvSpPr>
      <xdr:spPr>
        <a:xfrm>
          <a:off x="7626350" y="507301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74930</xdr:rowOff>
    </xdr:from>
    <xdr:to xmlns:xdr="http://schemas.openxmlformats.org/drawingml/2006/spreadsheetDrawing">
      <xdr:col>36</xdr:col>
      <xdr:colOff>165100</xdr:colOff>
      <xdr:row>31</xdr:row>
      <xdr:rowOff>4445</xdr:rowOff>
    </xdr:to>
    <xdr:sp macro="" textlink="">
      <xdr:nvSpPr>
        <xdr:cNvPr id="322" name="楕円 321"/>
        <xdr:cNvSpPr/>
      </xdr:nvSpPr>
      <xdr:spPr>
        <a:xfrm>
          <a:off x="6921500" y="521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20955</xdr:rowOff>
    </xdr:from>
    <xdr:ext cx="451485" cy="248285"/>
    <xdr:sp macro="" textlink="">
      <xdr:nvSpPr>
        <xdr:cNvPr id="323" name="テキスト ボックス 322"/>
        <xdr:cNvSpPr txBox="1"/>
      </xdr:nvSpPr>
      <xdr:spPr>
        <a:xfrm>
          <a:off x="6737350" y="499300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2105" cy="217170"/>
    <xdr:sp macro="" textlink="">
      <xdr:nvSpPr>
        <xdr:cNvPr id="332" name="テキスト ボックス 331"/>
        <xdr:cNvSpPr txBox="1"/>
      </xdr:nvSpPr>
      <xdr:spPr>
        <a:xfrm>
          <a:off x="6565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1140" cy="259080"/>
    <xdr:sp macro="" textlink="">
      <xdr:nvSpPr>
        <xdr:cNvPr id="335" name="テキスト ボックス 334"/>
        <xdr:cNvSpPr txBox="1"/>
      </xdr:nvSpPr>
      <xdr:spPr>
        <a:xfrm>
          <a:off x="6355080" y="10017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37" name="テキスト ボックス 336"/>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48920"/>
    <xdr:sp macro="" textlink="">
      <xdr:nvSpPr>
        <xdr:cNvPr id="339" name="テキスト ボックス 338"/>
        <xdr:cNvSpPr txBox="1"/>
      </xdr:nvSpPr>
      <xdr:spPr>
        <a:xfrm>
          <a:off x="6072505"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41" name="テキスト ボックス 340"/>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9080"/>
    <xdr:sp macro="" textlink="">
      <xdr:nvSpPr>
        <xdr:cNvPr id="343" name="テキスト ボックス 342"/>
        <xdr:cNvSpPr txBox="1"/>
      </xdr:nvSpPr>
      <xdr:spPr>
        <a:xfrm>
          <a:off x="6072505"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77850" cy="248920"/>
    <xdr:sp macro="" textlink="">
      <xdr:nvSpPr>
        <xdr:cNvPr id="345" name="テキスト ボックス 344"/>
        <xdr:cNvSpPr txBox="1"/>
      </xdr:nvSpPr>
      <xdr:spPr>
        <a:xfrm>
          <a:off x="6008370" y="8112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66675</xdr:rowOff>
    </xdr:from>
    <xdr:to xmlns:xdr="http://schemas.openxmlformats.org/drawingml/2006/spreadsheetDrawing">
      <xdr:col>54</xdr:col>
      <xdr:colOff>174625</xdr:colOff>
      <xdr:row>59</xdr:row>
      <xdr:rowOff>27305</xdr:rowOff>
    </xdr:to>
    <xdr:cxnSp macro="">
      <xdr:nvCxnSpPr>
        <xdr:cNvPr id="347" name="直線コネクタ 346"/>
        <xdr:cNvCxnSpPr/>
      </xdr:nvCxnSpPr>
      <xdr:spPr>
        <a:xfrm flipV="1">
          <a:off x="10461625" y="8810625"/>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31115</xdr:rowOff>
    </xdr:from>
    <xdr:ext cx="378460" cy="249555"/>
    <xdr:sp macro="" textlink="">
      <xdr:nvSpPr>
        <xdr:cNvPr id="348" name="農林水産業費最小値テキスト"/>
        <xdr:cNvSpPr txBox="1"/>
      </xdr:nvSpPr>
      <xdr:spPr>
        <a:xfrm>
          <a:off x="10528300" y="101466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27305</xdr:rowOff>
    </xdr:from>
    <xdr:to xmlns:xdr="http://schemas.openxmlformats.org/drawingml/2006/spreadsheetDrawing">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66675</xdr:rowOff>
    </xdr:from>
    <xdr:to xmlns:xdr="http://schemas.openxmlformats.org/drawingml/2006/spreadsheetDrawing">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34925</xdr:rowOff>
    </xdr:from>
    <xdr:to xmlns:xdr="http://schemas.openxmlformats.org/drawingml/2006/spreadsheetDrawing">
      <xdr:col>55</xdr:col>
      <xdr:colOff>0</xdr:colOff>
      <xdr:row>54</xdr:row>
      <xdr:rowOff>58420</xdr:rowOff>
    </xdr:to>
    <xdr:cxnSp macro="">
      <xdr:nvCxnSpPr>
        <xdr:cNvPr id="352" name="直線コネクタ 351"/>
        <xdr:cNvCxnSpPr/>
      </xdr:nvCxnSpPr>
      <xdr:spPr>
        <a:xfrm flipV="1">
          <a:off x="9639300" y="929322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73025</xdr:rowOff>
    </xdr:from>
    <xdr:ext cx="534670" cy="259080"/>
    <xdr:sp macro="" textlink="">
      <xdr:nvSpPr>
        <xdr:cNvPr id="353" name="農林水産業費平均値テキスト"/>
        <xdr:cNvSpPr txBox="1"/>
      </xdr:nvSpPr>
      <xdr:spPr>
        <a:xfrm>
          <a:off x="10528300" y="9674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94615</xdr:rowOff>
    </xdr:from>
    <xdr:to xmlns:xdr="http://schemas.openxmlformats.org/drawingml/2006/spreadsheetDrawing">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54</xdr:row>
      <xdr:rowOff>58420</xdr:rowOff>
    </xdr:from>
    <xdr:to xmlns:xdr="http://schemas.openxmlformats.org/drawingml/2006/spreadsheetDrawing">
      <xdr:col>50</xdr:col>
      <xdr:colOff>114300</xdr:colOff>
      <xdr:row>54</xdr:row>
      <xdr:rowOff>106680</xdr:rowOff>
    </xdr:to>
    <xdr:cxnSp macro="">
      <xdr:nvCxnSpPr>
        <xdr:cNvPr id="355" name="直線コネクタ 354"/>
        <xdr:cNvCxnSpPr/>
      </xdr:nvCxnSpPr>
      <xdr:spPr>
        <a:xfrm flipV="1">
          <a:off x="8747125" y="9316720"/>
          <a:ext cx="8921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113665</xdr:rowOff>
    </xdr:from>
    <xdr:to xmlns:xdr="http://schemas.openxmlformats.org/drawingml/2006/spreadsheetDrawing">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34925</xdr:rowOff>
    </xdr:from>
    <xdr:ext cx="516255" cy="259080"/>
    <xdr:sp macro="" textlink="">
      <xdr:nvSpPr>
        <xdr:cNvPr id="357" name="テキスト ボックス 356"/>
        <xdr:cNvSpPr txBox="1"/>
      </xdr:nvSpPr>
      <xdr:spPr>
        <a:xfrm>
          <a:off x="9371965" y="980757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106680</xdr:rowOff>
    </xdr:from>
    <xdr:to xmlns:xdr="http://schemas.openxmlformats.org/drawingml/2006/spreadsheetDrawing">
      <xdr:col>45</xdr:col>
      <xdr:colOff>174625</xdr:colOff>
      <xdr:row>54</xdr:row>
      <xdr:rowOff>135255</xdr:rowOff>
    </xdr:to>
    <xdr:cxnSp macro="">
      <xdr:nvCxnSpPr>
        <xdr:cNvPr id="358" name="直線コネクタ 357"/>
        <xdr:cNvCxnSpPr/>
      </xdr:nvCxnSpPr>
      <xdr:spPr>
        <a:xfrm flipV="1">
          <a:off x="7861300" y="9364980"/>
          <a:ext cx="8858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105410</xdr:rowOff>
    </xdr:from>
    <xdr:to xmlns:xdr="http://schemas.openxmlformats.org/drawingml/2006/spreadsheetDrawing">
      <xdr:col>46</xdr:col>
      <xdr:colOff>38100</xdr:colOff>
      <xdr:row>57</xdr:row>
      <xdr:rowOff>35560</xdr:rowOff>
    </xdr:to>
    <xdr:sp macro="" textlink="">
      <xdr:nvSpPr>
        <xdr:cNvPr id="359" name="フローチャート: 判断 358"/>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26670</xdr:rowOff>
    </xdr:from>
    <xdr:ext cx="516255" cy="259080"/>
    <xdr:sp macro="" textlink="">
      <xdr:nvSpPr>
        <xdr:cNvPr id="360" name="テキスト ボックス 359"/>
        <xdr:cNvSpPr txBox="1"/>
      </xdr:nvSpPr>
      <xdr:spPr>
        <a:xfrm>
          <a:off x="8482965" y="97993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119380</xdr:rowOff>
    </xdr:from>
    <xdr:to xmlns:xdr="http://schemas.openxmlformats.org/drawingml/2006/spreadsheetDrawing">
      <xdr:col>41</xdr:col>
      <xdr:colOff>50800</xdr:colOff>
      <xdr:row>54</xdr:row>
      <xdr:rowOff>135255</xdr:rowOff>
    </xdr:to>
    <xdr:cxnSp macro="">
      <xdr:nvCxnSpPr>
        <xdr:cNvPr id="361" name="直線コネクタ 360"/>
        <xdr:cNvCxnSpPr/>
      </xdr:nvCxnSpPr>
      <xdr:spPr>
        <a:xfrm>
          <a:off x="6972300" y="93776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96520</xdr:rowOff>
    </xdr:from>
    <xdr:to xmlns:xdr="http://schemas.openxmlformats.org/drawingml/2006/spreadsheetDrawing">
      <xdr:col>41</xdr:col>
      <xdr:colOff>101600</xdr:colOff>
      <xdr:row>57</xdr:row>
      <xdr:rowOff>26670</xdr:rowOff>
    </xdr:to>
    <xdr:sp macro="" textlink="">
      <xdr:nvSpPr>
        <xdr:cNvPr id="362" name="フローチャート: 判断 361"/>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17780</xdr:rowOff>
    </xdr:from>
    <xdr:ext cx="516255" cy="251460"/>
    <xdr:sp macro="" textlink="">
      <xdr:nvSpPr>
        <xdr:cNvPr id="363" name="テキスト ボックス 362"/>
        <xdr:cNvSpPr txBox="1"/>
      </xdr:nvSpPr>
      <xdr:spPr>
        <a:xfrm>
          <a:off x="7593965" y="979043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130810</xdr:rowOff>
    </xdr:from>
    <xdr:to xmlns:xdr="http://schemas.openxmlformats.org/drawingml/2006/spreadsheetDrawing">
      <xdr:col>36</xdr:col>
      <xdr:colOff>165100</xdr:colOff>
      <xdr:row>57</xdr:row>
      <xdr:rowOff>60960</xdr:rowOff>
    </xdr:to>
    <xdr:sp macro="" textlink="">
      <xdr:nvSpPr>
        <xdr:cNvPr id="364" name="フローチャート: 判断 363"/>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52070</xdr:rowOff>
    </xdr:from>
    <xdr:ext cx="516255" cy="251460"/>
    <xdr:sp macro="" textlink="">
      <xdr:nvSpPr>
        <xdr:cNvPr id="365" name="テキスト ボックス 364"/>
        <xdr:cNvSpPr txBox="1"/>
      </xdr:nvSpPr>
      <xdr:spPr>
        <a:xfrm>
          <a:off x="6704965" y="982472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8" name="テキスト ボックス 367"/>
        <xdr:cNvSpPr txBox="1"/>
      </xdr:nvSpPr>
      <xdr:spPr>
        <a:xfrm>
          <a:off x="8556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155575</xdr:rowOff>
    </xdr:from>
    <xdr:to xmlns:xdr="http://schemas.openxmlformats.org/drawingml/2006/spreadsheetDrawing">
      <xdr:col>55</xdr:col>
      <xdr:colOff>50800</xdr:colOff>
      <xdr:row>54</xdr:row>
      <xdr:rowOff>86360</xdr:rowOff>
    </xdr:to>
    <xdr:sp macro="" textlink="">
      <xdr:nvSpPr>
        <xdr:cNvPr id="371" name="楕円 370"/>
        <xdr:cNvSpPr/>
      </xdr:nvSpPr>
      <xdr:spPr>
        <a:xfrm>
          <a:off x="10426700" y="9242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6985</xdr:rowOff>
    </xdr:from>
    <xdr:ext cx="534670" cy="250825"/>
    <xdr:sp macro="" textlink="">
      <xdr:nvSpPr>
        <xdr:cNvPr id="372" name="農林水産業費該当値テキスト"/>
        <xdr:cNvSpPr txBox="1"/>
      </xdr:nvSpPr>
      <xdr:spPr>
        <a:xfrm>
          <a:off x="10528300" y="90938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7620</xdr:rowOff>
    </xdr:from>
    <xdr:to xmlns:xdr="http://schemas.openxmlformats.org/drawingml/2006/spreadsheetDrawing">
      <xdr:col>50</xdr:col>
      <xdr:colOff>165100</xdr:colOff>
      <xdr:row>54</xdr:row>
      <xdr:rowOff>109220</xdr:rowOff>
    </xdr:to>
    <xdr:sp macro="" textlink="">
      <xdr:nvSpPr>
        <xdr:cNvPr id="373" name="楕円 372"/>
        <xdr:cNvSpPr/>
      </xdr:nvSpPr>
      <xdr:spPr>
        <a:xfrm>
          <a:off x="95885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125730</xdr:rowOff>
    </xdr:from>
    <xdr:ext cx="516255" cy="259080"/>
    <xdr:sp macro="" textlink="">
      <xdr:nvSpPr>
        <xdr:cNvPr id="374" name="テキスト ボックス 373"/>
        <xdr:cNvSpPr txBox="1"/>
      </xdr:nvSpPr>
      <xdr:spPr>
        <a:xfrm>
          <a:off x="9371965" y="90411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55880</xdr:rowOff>
    </xdr:from>
    <xdr:to xmlns:xdr="http://schemas.openxmlformats.org/drawingml/2006/spreadsheetDrawing">
      <xdr:col>46</xdr:col>
      <xdr:colOff>38100</xdr:colOff>
      <xdr:row>54</xdr:row>
      <xdr:rowOff>157480</xdr:rowOff>
    </xdr:to>
    <xdr:sp macro="" textlink="">
      <xdr:nvSpPr>
        <xdr:cNvPr id="375" name="楕円 374"/>
        <xdr:cNvSpPr/>
      </xdr:nvSpPr>
      <xdr:spPr>
        <a:xfrm>
          <a:off x="8699500" y="9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2540</xdr:rowOff>
    </xdr:from>
    <xdr:ext cx="516255" cy="259080"/>
    <xdr:sp macro="" textlink="">
      <xdr:nvSpPr>
        <xdr:cNvPr id="376" name="テキスト ボックス 375"/>
        <xdr:cNvSpPr txBox="1"/>
      </xdr:nvSpPr>
      <xdr:spPr>
        <a:xfrm>
          <a:off x="8482965" y="90893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84455</xdr:rowOff>
    </xdr:from>
    <xdr:to xmlns:xdr="http://schemas.openxmlformats.org/drawingml/2006/spreadsheetDrawing">
      <xdr:col>41</xdr:col>
      <xdr:colOff>101600</xdr:colOff>
      <xdr:row>55</xdr:row>
      <xdr:rowOff>14605</xdr:rowOff>
    </xdr:to>
    <xdr:sp macro="" textlink="">
      <xdr:nvSpPr>
        <xdr:cNvPr id="377" name="楕円 376"/>
        <xdr:cNvSpPr/>
      </xdr:nvSpPr>
      <xdr:spPr>
        <a:xfrm>
          <a:off x="78105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31115</xdr:rowOff>
    </xdr:from>
    <xdr:ext cx="516255" cy="249555"/>
    <xdr:sp macro="" textlink="">
      <xdr:nvSpPr>
        <xdr:cNvPr id="378" name="テキスト ボックス 377"/>
        <xdr:cNvSpPr txBox="1"/>
      </xdr:nvSpPr>
      <xdr:spPr>
        <a:xfrm>
          <a:off x="7593965" y="911796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68580</xdr:rowOff>
    </xdr:from>
    <xdr:to xmlns:xdr="http://schemas.openxmlformats.org/drawingml/2006/spreadsheetDrawing">
      <xdr:col>36</xdr:col>
      <xdr:colOff>165100</xdr:colOff>
      <xdr:row>54</xdr:row>
      <xdr:rowOff>170180</xdr:rowOff>
    </xdr:to>
    <xdr:sp macro="" textlink="">
      <xdr:nvSpPr>
        <xdr:cNvPr id="379" name="楕円 378"/>
        <xdr:cNvSpPr/>
      </xdr:nvSpPr>
      <xdr:spPr>
        <a:xfrm>
          <a:off x="6921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15240</xdr:rowOff>
    </xdr:from>
    <xdr:ext cx="516255" cy="259080"/>
    <xdr:sp macro="" textlink="">
      <xdr:nvSpPr>
        <xdr:cNvPr id="380" name="テキスト ボックス 379"/>
        <xdr:cNvSpPr txBox="1"/>
      </xdr:nvSpPr>
      <xdr:spPr>
        <a:xfrm>
          <a:off x="6704965" y="91020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2105" cy="217170"/>
    <xdr:sp macro="" textlink="">
      <xdr:nvSpPr>
        <xdr:cNvPr id="389" name="テキスト ボックス 388"/>
        <xdr:cNvSpPr txBox="1"/>
      </xdr:nvSpPr>
      <xdr:spPr>
        <a:xfrm>
          <a:off x="6565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1140" cy="248920"/>
    <xdr:sp macro="" textlink="">
      <xdr:nvSpPr>
        <xdr:cNvPr id="392" name="テキスト ボックス 391"/>
        <xdr:cNvSpPr txBox="1"/>
      </xdr:nvSpPr>
      <xdr:spPr>
        <a:xfrm>
          <a:off x="6355080" y="133705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48920"/>
    <xdr:sp macro="" textlink="">
      <xdr:nvSpPr>
        <xdr:cNvPr id="394" name="テキスト ボックス 393"/>
        <xdr:cNvSpPr txBox="1"/>
      </xdr:nvSpPr>
      <xdr:spPr>
        <a:xfrm>
          <a:off x="6072505"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48920"/>
    <xdr:sp macro="" textlink="">
      <xdr:nvSpPr>
        <xdr:cNvPr id="396" name="テキスト ボックス 395"/>
        <xdr:cNvSpPr txBox="1"/>
      </xdr:nvSpPr>
      <xdr:spPr>
        <a:xfrm>
          <a:off x="6072505"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860" cy="248920"/>
    <xdr:sp macro="" textlink="">
      <xdr:nvSpPr>
        <xdr:cNvPr id="398" name="テキスト ボックス 397"/>
        <xdr:cNvSpPr txBox="1"/>
      </xdr:nvSpPr>
      <xdr:spPr>
        <a:xfrm>
          <a:off x="6072505"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48920"/>
    <xdr:sp macro="" textlink="">
      <xdr:nvSpPr>
        <xdr:cNvPr id="400" name="テキスト ボックス 399"/>
        <xdr:cNvSpPr txBox="1"/>
      </xdr:nvSpPr>
      <xdr:spPr>
        <a:xfrm>
          <a:off x="6072505"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26035</xdr:rowOff>
    </xdr:from>
    <xdr:to xmlns:xdr="http://schemas.openxmlformats.org/drawingml/2006/spreadsheetDrawing">
      <xdr:col>54</xdr:col>
      <xdr:colOff>174625</xdr:colOff>
      <xdr:row>78</xdr:row>
      <xdr:rowOff>100330</xdr:rowOff>
    </xdr:to>
    <xdr:cxnSp macro="">
      <xdr:nvCxnSpPr>
        <xdr:cNvPr id="402" name="直線コネクタ 401"/>
        <xdr:cNvCxnSpPr/>
      </xdr:nvCxnSpPr>
      <xdr:spPr>
        <a:xfrm flipV="1">
          <a:off x="10461625" y="1202753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100330</xdr:rowOff>
    </xdr:from>
    <xdr:to xmlns:xdr="http://schemas.openxmlformats.org/drawingml/2006/spreadsheetDrawing">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144145</xdr:rowOff>
    </xdr:from>
    <xdr:ext cx="534670" cy="250825"/>
    <xdr:sp macro="" textlink="">
      <xdr:nvSpPr>
        <xdr:cNvPr id="405" name="商工費最大値テキスト"/>
        <xdr:cNvSpPr txBox="1"/>
      </xdr:nvSpPr>
      <xdr:spPr>
        <a:xfrm>
          <a:off x="10528300" y="11802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26035</xdr:rowOff>
    </xdr:from>
    <xdr:to xmlns:xdr="http://schemas.openxmlformats.org/drawingml/2006/spreadsheetDrawing">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36195</xdr:rowOff>
    </xdr:from>
    <xdr:to xmlns:xdr="http://schemas.openxmlformats.org/drawingml/2006/spreadsheetDrawing">
      <xdr:col>55</xdr:col>
      <xdr:colOff>0</xdr:colOff>
      <xdr:row>74</xdr:row>
      <xdr:rowOff>50165</xdr:rowOff>
    </xdr:to>
    <xdr:cxnSp macro="">
      <xdr:nvCxnSpPr>
        <xdr:cNvPr id="407" name="直線コネクタ 406"/>
        <xdr:cNvCxnSpPr/>
      </xdr:nvCxnSpPr>
      <xdr:spPr>
        <a:xfrm flipV="1">
          <a:off x="9639300" y="127234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72390</xdr:rowOff>
    </xdr:from>
    <xdr:ext cx="534670" cy="259080"/>
    <xdr:sp macro="" textlink="">
      <xdr:nvSpPr>
        <xdr:cNvPr id="408" name="商工費平均値テキスト"/>
        <xdr:cNvSpPr txBox="1"/>
      </xdr:nvSpPr>
      <xdr:spPr>
        <a:xfrm>
          <a:off x="10528300" y="12931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93980</xdr:rowOff>
    </xdr:from>
    <xdr:to xmlns:xdr="http://schemas.openxmlformats.org/drawingml/2006/spreadsheetDrawing">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74</xdr:row>
      <xdr:rowOff>50165</xdr:rowOff>
    </xdr:from>
    <xdr:to xmlns:xdr="http://schemas.openxmlformats.org/drawingml/2006/spreadsheetDrawing">
      <xdr:col>50</xdr:col>
      <xdr:colOff>114300</xdr:colOff>
      <xdr:row>75</xdr:row>
      <xdr:rowOff>31750</xdr:rowOff>
    </xdr:to>
    <xdr:cxnSp macro="">
      <xdr:nvCxnSpPr>
        <xdr:cNvPr id="410" name="直線コネクタ 409"/>
        <xdr:cNvCxnSpPr/>
      </xdr:nvCxnSpPr>
      <xdr:spPr>
        <a:xfrm flipV="1">
          <a:off x="8747125" y="12737465"/>
          <a:ext cx="89217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98425</xdr:rowOff>
    </xdr:from>
    <xdr:to xmlns:xdr="http://schemas.openxmlformats.org/drawingml/2006/spreadsheetDrawing">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19685</xdr:rowOff>
    </xdr:from>
    <xdr:ext cx="516255" cy="249555"/>
    <xdr:sp macro="" textlink="">
      <xdr:nvSpPr>
        <xdr:cNvPr id="412" name="テキスト ボックス 411"/>
        <xdr:cNvSpPr txBox="1"/>
      </xdr:nvSpPr>
      <xdr:spPr>
        <a:xfrm>
          <a:off x="9371965" y="1304988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31750</xdr:rowOff>
    </xdr:from>
    <xdr:to xmlns:xdr="http://schemas.openxmlformats.org/drawingml/2006/spreadsheetDrawing">
      <xdr:col>45</xdr:col>
      <xdr:colOff>174625</xdr:colOff>
      <xdr:row>75</xdr:row>
      <xdr:rowOff>57785</xdr:rowOff>
    </xdr:to>
    <xdr:cxnSp macro="">
      <xdr:nvCxnSpPr>
        <xdr:cNvPr id="413" name="直線コネクタ 412"/>
        <xdr:cNvCxnSpPr/>
      </xdr:nvCxnSpPr>
      <xdr:spPr>
        <a:xfrm flipV="1">
          <a:off x="7861300" y="12890500"/>
          <a:ext cx="8858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80645</xdr:rowOff>
    </xdr:from>
    <xdr:to xmlns:xdr="http://schemas.openxmlformats.org/drawingml/2006/spreadsheetDrawing">
      <xdr:col>46</xdr:col>
      <xdr:colOff>38100</xdr:colOff>
      <xdr:row>76</xdr:row>
      <xdr:rowOff>10160</xdr:rowOff>
    </xdr:to>
    <xdr:sp macro="" textlink="">
      <xdr:nvSpPr>
        <xdr:cNvPr id="414" name="フローチャート: 判断 413"/>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1905</xdr:rowOff>
    </xdr:from>
    <xdr:ext cx="516255" cy="259080"/>
    <xdr:sp macro="" textlink="">
      <xdr:nvSpPr>
        <xdr:cNvPr id="415" name="テキスト ボックス 414"/>
        <xdr:cNvSpPr txBox="1"/>
      </xdr:nvSpPr>
      <xdr:spPr>
        <a:xfrm>
          <a:off x="8482965" y="1303210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57785</xdr:rowOff>
    </xdr:from>
    <xdr:to xmlns:xdr="http://schemas.openxmlformats.org/drawingml/2006/spreadsheetDrawing">
      <xdr:col>41</xdr:col>
      <xdr:colOff>50800</xdr:colOff>
      <xdr:row>76</xdr:row>
      <xdr:rowOff>18415</xdr:rowOff>
    </xdr:to>
    <xdr:cxnSp macro="">
      <xdr:nvCxnSpPr>
        <xdr:cNvPr id="416" name="直線コネクタ 415"/>
        <xdr:cNvCxnSpPr/>
      </xdr:nvCxnSpPr>
      <xdr:spPr>
        <a:xfrm flipV="1">
          <a:off x="6972300" y="1291653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90170</xdr:rowOff>
    </xdr:from>
    <xdr:to xmlns:xdr="http://schemas.openxmlformats.org/drawingml/2006/spreadsheetDrawing">
      <xdr:col>41</xdr:col>
      <xdr:colOff>101600</xdr:colOff>
      <xdr:row>77</xdr:row>
      <xdr:rowOff>20320</xdr:rowOff>
    </xdr:to>
    <xdr:sp macro="" textlink="">
      <xdr:nvSpPr>
        <xdr:cNvPr id="417" name="フローチャート: 判断 416"/>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11430</xdr:rowOff>
    </xdr:from>
    <xdr:ext cx="516255" cy="259080"/>
    <xdr:sp macro="" textlink="">
      <xdr:nvSpPr>
        <xdr:cNvPr id="418" name="テキスト ボックス 417"/>
        <xdr:cNvSpPr txBox="1"/>
      </xdr:nvSpPr>
      <xdr:spPr>
        <a:xfrm>
          <a:off x="7593965" y="132130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112395</xdr:rowOff>
    </xdr:from>
    <xdr:to xmlns:xdr="http://schemas.openxmlformats.org/drawingml/2006/spreadsheetDrawing">
      <xdr:col>36</xdr:col>
      <xdr:colOff>165100</xdr:colOff>
      <xdr:row>77</xdr:row>
      <xdr:rowOff>42545</xdr:rowOff>
    </xdr:to>
    <xdr:sp macro="" textlink="">
      <xdr:nvSpPr>
        <xdr:cNvPr id="419" name="フローチャート: 判断 418"/>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33655</xdr:rowOff>
    </xdr:from>
    <xdr:ext cx="516255" cy="258445"/>
    <xdr:sp macro="" textlink="">
      <xdr:nvSpPr>
        <xdr:cNvPr id="420" name="テキスト ボックス 419"/>
        <xdr:cNvSpPr txBox="1"/>
      </xdr:nvSpPr>
      <xdr:spPr>
        <a:xfrm>
          <a:off x="6704965" y="1323530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3" name="テキスト ボックス 422"/>
        <xdr:cNvSpPr txBox="1"/>
      </xdr:nvSpPr>
      <xdr:spPr>
        <a:xfrm>
          <a:off x="8556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156845</xdr:rowOff>
    </xdr:from>
    <xdr:to xmlns:xdr="http://schemas.openxmlformats.org/drawingml/2006/spreadsheetDrawing">
      <xdr:col>55</xdr:col>
      <xdr:colOff>50800</xdr:colOff>
      <xdr:row>74</xdr:row>
      <xdr:rowOff>86995</xdr:rowOff>
    </xdr:to>
    <xdr:sp macro="" textlink="">
      <xdr:nvSpPr>
        <xdr:cNvPr id="426" name="楕円 425"/>
        <xdr:cNvSpPr/>
      </xdr:nvSpPr>
      <xdr:spPr>
        <a:xfrm>
          <a:off x="10426700" y="12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8255</xdr:rowOff>
    </xdr:from>
    <xdr:ext cx="534670" cy="249555"/>
    <xdr:sp macro="" textlink="">
      <xdr:nvSpPr>
        <xdr:cNvPr id="427" name="商工費該当値テキスト"/>
        <xdr:cNvSpPr txBox="1"/>
      </xdr:nvSpPr>
      <xdr:spPr>
        <a:xfrm>
          <a:off x="10528300" y="125241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170815</xdr:rowOff>
    </xdr:from>
    <xdr:to xmlns:xdr="http://schemas.openxmlformats.org/drawingml/2006/spreadsheetDrawing">
      <xdr:col>50</xdr:col>
      <xdr:colOff>165100</xdr:colOff>
      <xdr:row>74</xdr:row>
      <xdr:rowOff>100965</xdr:rowOff>
    </xdr:to>
    <xdr:sp macro="" textlink="">
      <xdr:nvSpPr>
        <xdr:cNvPr id="428" name="楕円 427"/>
        <xdr:cNvSpPr/>
      </xdr:nvSpPr>
      <xdr:spPr>
        <a:xfrm>
          <a:off x="9588500" y="126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117475</xdr:rowOff>
    </xdr:from>
    <xdr:ext cx="516255" cy="259080"/>
    <xdr:sp macro="" textlink="">
      <xdr:nvSpPr>
        <xdr:cNvPr id="429" name="テキスト ボックス 428"/>
        <xdr:cNvSpPr txBox="1"/>
      </xdr:nvSpPr>
      <xdr:spPr>
        <a:xfrm>
          <a:off x="9371965" y="1246187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152400</xdr:rowOff>
    </xdr:from>
    <xdr:to xmlns:xdr="http://schemas.openxmlformats.org/drawingml/2006/spreadsheetDrawing">
      <xdr:col>46</xdr:col>
      <xdr:colOff>38100</xdr:colOff>
      <xdr:row>75</xdr:row>
      <xdr:rowOff>82550</xdr:rowOff>
    </xdr:to>
    <xdr:sp macro="" textlink="">
      <xdr:nvSpPr>
        <xdr:cNvPr id="430" name="楕円 429"/>
        <xdr:cNvSpPr/>
      </xdr:nvSpPr>
      <xdr:spPr>
        <a:xfrm>
          <a:off x="8699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99060</xdr:rowOff>
    </xdr:from>
    <xdr:ext cx="516255" cy="250190"/>
    <xdr:sp macro="" textlink="">
      <xdr:nvSpPr>
        <xdr:cNvPr id="431" name="テキスト ボックス 430"/>
        <xdr:cNvSpPr txBox="1"/>
      </xdr:nvSpPr>
      <xdr:spPr>
        <a:xfrm>
          <a:off x="8482965" y="1261491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6985</xdr:rowOff>
    </xdr:from>
    <xdr:to xmlns:xdr="http://schemas.openxmlformats.org/drawingml/2006/spreadsheetDrawing">
      <xdr:col>41</xdr:col>
      <xdr:colOff>101600</xdr:colOff>
      <xdr:row>75</xdr:row>
      <xdr:rowOff>109220</xdr:rowOff>
    </xdr:to>
    <xdr:sp macro="" textlink="">
      <xdr:nvSpPr>
        <xdr:cNvPr id="432" name="楕円 431"/>
        <xdr:cNvSpPr/>
      </xdr:nvSpPr>
      <xdr:spPr>
        <a:xfrm>
          <a:off x="7810500" y="12865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125730</xdr:rowOff>
    </xdr:from>
    <xdr:ext cx="516255" cy="259080"/>
    <xdr:sp macro="" textlink="">
      <xdr:nvSpPr>
        <xdr:cNvPr id="433" name="テキスト ボックス 432"/>
        <xdr:cNvSpPr txBox="1"/>
      </xdr:nvSpPr>
      <xdr:spPr>
        <a:xfrm>
          <a:off x="7593965" y="126415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139065</xdr:rowOff>
    </xdr:from>
    <xdr:to xmlns:xdr="http://schemas.openxmlformats.org/drawingml/2006/spreadsheetDrawing">
      <xdr:col>36</xdr:col>
      <xdr:colOff>165100</xdr:colOff>
      <xdr:row>76</xdr:row>
      <xdr:rowOff>69215</xdr:rowOff>
    </xdr:to>
    <xdr:sp macro="" textlink="">
      <xdr:nvSpPr>
        <xdr:cNvPr id="434" name="楕円 433"/>
        <xdr:cNvSpPr/>
      </xdr:nvSpPr>
      <xdr:spPr>
        <a:xfrm>
          <a:off x="6921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86360</xdr:rowOff>
    </xdr:from>
    <xdr:ext cx="516255" cy="251460"/>
    <xdr:sp macro="" textlink="">
      <xdr:nvSpPr>
        <xdr:cNvPr id="435" name="テキスト ボックス 434"/>
        <xdr:cNvSpPr txBox="1"/>
      </xdr:nvSpPr>
      <xdr:spPr>
        <a:xfrm>
          <a:off x="6704965" y="127736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2105" cy="217170"/>
    <xdr:sp macro="" textlink="">
      <xdr:nvSpPr>
        <xdr:cNvPr id="444" name="テキスト ボックス 443"/>
        <xdr:cNvSpPr txBox="1"/>
      </xdr:nvSpPr>
      <xdr:spPr>
        <a:xfrm>
          <a:off x="6565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1140" cy="248920"/>
    <xdr:sp macro="" textlink="">
      <xdr:nvSpPr>
        <xdr:cNvPr id="446" name="テキスト ボックス 445"/>
        <xdr:cNvSpPr txBox="1"/>
      </xdr:nvSpPr>
      <xdr:spPr>
        <a:xfrm>
          <a:off x="6355080" y="17256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8" name="テキスト ボックス 447"/>
        <xdr:cNvSpPr txBox="1"/>
      </xdr:nvSpPr>
      <xdr:spPr>
        <a:xfrm>
          <a:off x="6072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0" name="テキスト ボックス 449"/>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48920"/>
    <xdr:sp macro="" textlink="">
      <xdr:nvSpPr>
        <xdr:cNvPr id="452" name="テキスト ボックス 451"/>
        <xdr:cNvSpPr txBox="1"/>
      </xdr:nvSpPr>
      <xdr:spPr>
        <a:xfrm>
          <a:off x="607250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77850" cy="259080"/>
    <xdr:sp macro="" textlink="">
      <xdr:nvSpPr>
        <xdr:cNvPr id="454" name="テキスト ボックス 453"/>
        <xdr:cNvSpPr txBox="1"/>
      </xdr:nvSpPr>
      <xdr:spPr>
        <a:xfrm>
          <a:off x="6008370" y="15732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77850" cy="259080"/>
    <xdr:sp macro="" textlink="">
      <xdr:nvSpPr>
        <xdr:cNvPr id="456" name="テキスト ボックス 455"/>
        <xdr:cNvSpPr txBox="1"/>
      </xdr:nvSpPr>
      <xdr:spPr>
        <a:xfrm>
          <a:off x="6008370" y="15351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77850" cy="248920"/>
    <xdr:sp macro="" textlink="">
      <xdr:nvSpPr>
        <xdr:cNvPr id="458" name="テキスト ボックス 457"/>
        <xdr:cNvSpPr txBox="1"/>
      </xdr:nvSpPr>
      <xdr:spPr>
        <a:xfrm>
          <a:off x="6008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13335</xdr:rowOff>
    </xdr:from>
    <xdr:to xmlns:xdr="http://schemas.openxmlformats.org/drawingml/2006/spreadsheetDrawing">
      <xdr:col>54</xdr:col>
      <xdr:colOff>174625</xdr:colOff>
      <xdr:row>99</xdr:row>
      <xdr:rowOff>55245</xdr:rowOff>
    </xdr:to>
    <xdr:cxnSp macro="">
      <xdr:nvCxnSpPr>
        <xdr:cNvPr id="460" name="直線コネクタ 459"/>
        <xdr:cNvCxnSpPr/>
      </xdr:nvCxnSpPr>
      <xdr:spPr>
        <a:xfrm flipV="1">
          <a:off x="10461625" y="15443835"/>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55245</xdr:rowOff>
    </xdr:from>
    <xdr:to xmlns:xdr="http://schemas.openxmlformats.org/drawingml/2006/spreadsheetDrawing">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1460"/>
    <xdr:sp macro="" textlink="">
      <xdr:nvSpPr>
        <xdr:cNvPr id="463" name="土木費最大値テキスト"/>
        <xdr:cNvSpPr txBox="1"/>
      </xdr:nvSpPr>
      <xdr:spPr>
        <a:xfrm>
          <a:off x="10528300" y="15219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45085</xdr:rowOff>
    </xdr:from>
    <xdr:to xmlns:xdr="http://schemas.openxmlformats.org/drawingml/2006/spreadsheetDrawing">
      <xdr:col>55</xdr:col>
      <xdr:colOff>0</xdr:colOff>
      <xdr:row>96</xdr:row>
      <xdr:rowOff>153035</xdr:rowOff>
    </xdr:to>
    <xdr:cxnSp macro="">
      <xdr:nvCxnSpPr>
        <xdr:cNvPr id="465" name="直線コネクタ 464"/>
        <xdr:cNvCxnSpPr/>
      </xdr:nvCxnSpPr>
      <xdr:spPr>
        <a:xfrm>
          <a:off x="9639300" y="1650428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106045</xdr:rowOff>
    </xdr:from>
    <xdr:ext cx="534670" cy="259080"/>
    <xdr:sp macro="" textlink="">
      <xdr:nvSpPr>
        <xdr:cNvPr id="466" name="土木費平均値テキスト"/>
        <xdr:cNvSpPr txBox="1"/>
      </xdr:nvSpPr>
      <xdr:spPr>
        <a:xfrm>
          <a:off x="10528300" y="1656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127635</xdr:rowOff>
    </xdr:from>
    <xdr:to xmlns:xdr="http://schemas.openxmlformats.org/drawingml/2006/spreadsheetDrawing">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91</xdr:row>
      <xdr:rowOff>139700</xdr:rowOff>
    </xdr:from>
    <xdr:to xmlns:xdr="http://schemas.openxmlformats.org/drawingml/2006/spreadsheetDrawing">
      <xdr:col>50</xdr:col>
      <xdr:colOff>114300</xdr:colOff>
      <xdr:row>96</xdr:row>
      <xdr:rowOff>45085</xdr:rowOff>
    </xdr:to>
    <xdr:cxnSp macro="">
      <xdr:nvCxnSpPr>
        <xdr:cNvPr id="468" name="直線コネクタ 467"/>
        <xdr:cNvCxnSpPr/>
      </xdr:nvCxnSpPr>
      <xdr:spPr>
        <a:xfrm>
          <a:off x="8747125" y="15741650"/>
          <a:ext cx="892175"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52070</xdr:rowOff>
    </xdr:from>
    <xdr:ext cx="516255" cy="251460"/>
    <xdr:sp macro="" textlink="">
      <xdr:nvSpPr>
        <xdr:cNvPr id="470" name="テキスト ボックス 469"/>
        <xdr:cNvSpPr txBox="1"/>
      </xdr:nvSpPr>
      <xdr:spPr>
        <a:xfrm>
          <a:off x="9371965" y="1668272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139700</xdr:rowOff>
    </xdr:from>
    <xdr:to xmlns:xdr="http://schemas.openxmlformats.org/drawingml/2006/spreadsheetDrawing">
      <xdr:col>45</xdr:col>
      <xdr:colOff>174625</xdr:colOff>
      <xdr:row>96</xdr:row>
      <xdr:rowOff>34925</xdr:rowOff>
    </xdr:to>
    <xdr:cxnSp macro="">
      <xdr:nvCxnSpPr>
        <xdr:cNvPr id="471" name="直線コネクタ 470"/>
        <xdr:cNvCxnSpPr/>
      </xdr:nvCxnSpPr>
      <xdr:spPr>
        <a:xfrm flipV="1">
          <a:off x="7861300" y="15741650"/>
          <a:ext cx="885825" cy="752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117475</xdr:rowOff>
    </xdr:from>
    <xdr:to xmlns:xdr="http://schemas.openxmlformats.org/drawingml/2006/spreadsheetDrawing">
      <xdr:col>46</xdr:col>
      <xdr:colOff>38100</xdr:colOff>
      <xdr:row>97</xdr:row>
      <xdr:rowOff>47625</xdr:rowOff>
    </xdr:to>
    <xdr:sp macro="" textlink="">
      <xdr:nvSpPr>
        <xdr:cNvPr id="472" name="フローチャート: 判断 471"/>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38735</xdr:rowOff>
    </xdr:from>
    <xdr:ext cx="516255" cy="259080"/>
    <xdr:sp macro="" textlink="">
      <xdr:nvSpPr>
        <xdr:cNvPr id="473" name="テキスト ボックス 472"/>
        <xdr:cNvSpPr txBox="1"/>
      </xdr:nvSpPr>
      <xdr:spPr>
        <a:xfrm>
          <a:off x="8482965" y="166693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34925</xdr:rowOff>
    </xdr:from>
    <xdr:to xmlns:xdr="http://schemas.openxmlformats.org/drawingml/2006/spreadsheetDrawing">
      <xdr:col>41</xdr:col>
      <xdr:colOff>50800</xdr:colOff>
      <xdr:row>97</xdr:row>
      <xdr:rowOff>144780</xdr:rowOff>
    </xdr:to>
    <xdr:cxnSp macro="">
      <xdr:nvCxnSpPr>
        <xdr:cNvPr id="474" name="直線コネクタ 473"/>
        <xdr:cNvCxnSpPr/>
      </xdr:nvCxnSpPr>
      <xdr:spPr>
        <a:xfrm flipV="1">
          <a:off x="6972300" y="1649412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62230</xdr:rowOff>
    </xdr:from>
    <xdr:to xmlns:xdr="http://schemas.openxmlformats.org/drawingml/2006/spreadsheetDrawing">
      <xdr:col>41</xdr:col>
      <xdr:colOff>101600</xdr:colOff>
      <xdr:row>97</xdr:row>
      <xdr:rowOff>163830</xdr:rowOff>
    </xdr:to>
    <xdr:sp macro="" textlink="">
      <xdr:nvSpPr>
        <xdr:cNvPr id="475" name="フローチャート: 判断 474"/>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154940</xdr:rowOff>
    </xdr:from>
    <xdr:ext cx="516255" cy="251460"/>
    <xdr:sp macro="" textlink="">
      <xdr:nvSpPr>
        <xdr:cNvPr id="476" name="テキスト ボックス 475"/>
        <xdr:cNvSpPr txBox="1"/>
      </xdr:nvSpPr>
      <xdr:spPr>
        <a:xfrm>
          <a:off x="7593965" y="1678559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27305</xdr:rowOff>
    </xdr:from>
    <xdr:to xmlns:xdr="http://schemas.openxmlformats.org/drawingml/2006/spreadsheetDrawing">
      <xdr:col>36</xdr:col>
      <xdr:colOff>165100</xdr:colOff>
      <xdr:row>97</xdr:row>
      <xdr:rowOff>128905</xdr:rowOff>
    </xdr:to>
    <xdr:sp macro="" textlink="">
      <xdr:nvSpPr>
        <xdr:cNvPr id="477" name="フローチャート: 判断 476"/>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145415</xdr:rowOff>
    </xdr:from>
    <xdr:ext cx="516255" cy="249555"/>
    <xdr:sp macro="" textlink="">
      <xdr:nvSpPr>
        <xdr:cNvPr id="478" name="テキスト ボックス 477"/>
        <xdr:cNvSpPr txBox="1"/>
      </xdr:nvSpPr>
      <xdr:spPr>
        <a:xfrm>
          <a:off x="6704965" y="1643316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1" name="テキスト ボックス 480"/>
        <xdr:cNvSpPr txBox="1"/>
      </xdr:nvSpPr>
      <xdr:spPr>
        <a:xfrm>
          <a:off x="855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102235</xdr:rowOff>
    </xdr:from>
    <xdr:to xmlns:xdr="http://schemas.openxmlformats.org/drawingml/2006/spreadsheetDrawing">
      <xdr:col>55</xdr:col>
      <xdr:colOff>50800</xdr:colOff>
      <xdr:row>97</xdr:row>
      <xdr:rowOff>32385</xdr:rowOff>
    </xdr:to>
    <xdr:sp macro="" textlink="">
      <xdr:nvSpPr>
        <xdr:cNvPr id="484" name="楕円 483"/>
        <xdr:cNvSpPr/>
      </xdr:nvSpPr>
      <xdr:spPr>
        <a:xfrm>
          <a:off x="104267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125095</xdr:rowOff>
    </xdr:from>
    <xdr:ext cx="534670" cy="258445"/>
    <xdr:sp macro="" textlink="">
      <xdr:nvSpPr>
        <xdr:cNvPr id="485" name="土木費該当値テキスト"/>
        <xdr:cNvSpPr txBox="1"/>
      </xdr:nvSpPr>
      <xdr:spPr>
        <a:xfrm>
          <a:off x="10528300" y="1641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166370</xdr:rowOff>
    </xdr:from>
    <xdr:to xmlns:xdr="http://schemas.openxmlformats.org/drawingml/2006/spreadsheetDrawing">
      <xdr:col>50</xdr:col>
      <xdr:colOff>165100</xdr:colOff>
      <xdr:row>96</xdr:row>
      <xdr:rowOff>95885</xdr:rowOff>
    </xdr:to>
    <xdr:sp macro="" textlink="">
      <xdr:nvSpPr>
        <xdr:cNvPr id="486" name="楕円 485"/>
        <xdr:cNvSpPr/>
      </xdr:nvSpPr>
      <xdr:spPr>
        <a:xfrm>
          <a:off x="9588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113030</xdr:rowOff>
    </xdr:from>
    <xdr:ext cx="516255" cy="259080"/>
    <xdr:sp macro="" textlink="">
      <xdr:nvSpPr>
        <xdr:cNvPr id="487" name="テキスト ボックス 486"/>
        <xdr:cNvSpPr txBox="1"/>
      </xdr:nvSpPr>
      <xdr:spPr>
        <a:xfrm>
          <a:off x="9371965" y="162293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88900</xdr:rowOff>
    </xdr:from>
    <xdr:to xmlns:xdr="http://schemas.openxmlformats.org/drawingml/2006/spreadsheetDrawing">
      <xdr:col>46</xdr:col>
      <xdr:colOff>38100</xdr:colOff>
      <xdr:row>92</xdr:row>
      <xdr:rowOff>19050</xdr:rowOff>
    </xdr:to>
    <xdr:sp macro="" textlink="">
      <xdr:nvSpPr>
        <xdr:cNvPr id="488" name="楕円 487"/>
        <xdr:cNvSpPr/>
      </xdr:nvSpPr>
      <xdr:spPr>
        <a:xfrm>
          <a:off x="8699500" y="156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35560</xdr:rowOff>
    </xdr:from>
    <xdr:ext cx="581025" cy="259080"/>
    <xdr:sp macro="" textlink="">
      <xdr:nvSpPr>
        <xdr:cNvPr id="489" name="テキスト ボックス 488"/>
        <xdr:cNvSpPr txBox="1"/>
      </xdr:nvSpPr>
      <xdr:spPr>
        <a:xfrm>
          <a:off x="8450580" y="15466060"/>
          <a:ext cx="581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155575</xdr:rowOff>
    </xdr:from>
    <xdr:to xmlns:xdr="http://schemas.openxmlformats.org/drawingml/2006/spreadsheetDrawing">
      <xdr:col>41</xdr:col>
      <xdr:colOff>101600</xdr:colOff>
      <xdr:row>96</xdr:row>
      <xdr:rowOff>86360</xdr:rowOff>
    </xdr:to>
    <xdr:sp macro="" textlink="">
      <xdr:nvSpPr>
        <xdr:cNvPr id="490" name="楕円 489"/>
        <xdr:cNvSpPr/>
      </xdr:nvSpPr>
      <xdr:spPr>
        <a:xfrm>
          <a:off x="7810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102870</xdr:rowOff>
    </xdr:from>
    <xdr:ext cx="516255" cy="259080"/>
    <xdr:sp macro="" textlink="">
      <xdr:nvSpPr>
        <xdr:cNvPr id="491" name="テキスト ボックス 490"/>
        <xdr:cNvSpPr txBox="1"/>
      </xdr:nvSpPr>
      <xdr:spPr>
        <a:xfrm>
          <a:off x="7593965" y="162191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93980</xdr:rowOff>
    </xdr:from>
    <xdr:to xmlns:xdr="http://schemas.openxmlformats.org/drawingml/2006/spreadsheetDrawing">
      <xdr:col>36</xdr:col>
      <xdr:colOff>165100</xdr:colOff>
      <xdr:row>98</xdr:row>
      <xdr:rowOff>24130</xdr:rowOff>
    </xdr:to>
    <xdr:sp macro="" textlink="">
      <xdr:nvSpPr>
        <xdr:cNvPr id="492" name="楕円 491"/>
        <xdr:cNvSpPr/>
      </xdr:nvSpPr>
      <xdr:spPr>
        <a:xfrm>
          <a:off x="6921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15240</xdr:rowOff>
    </xdr:from>
    <xdr:ext cx="516255" cy="259080"/>
    <xdr:sp macro="" textlink="">
      <xdr:nvSpPr>
        <xdr:cNvPr id="493" name="テキスト ボックス 492"/>
        <xdr:cNvSpPr txBox="1"/>
      </xdr:nvSpPr>
      <xdr:spPr>
        <a:xfrm>
          <a:off x="6704965" y="168173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4" name="正方形/長方形 493"/>
        <xdr:cNvSpPr/>
      </xdr:nvSpPr>
      <xdr:spPr>
        <a:xfrm>
          <a:off x="12446000" y="4000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1" name="正方形/長方形 500"/>
        <xdr:cNvSpPr/>
      </xdr:nvSpPr>
      <xdr:spPr>
        <a:xfrm>
          <a:off x="12446000" y="4826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2105" cy="217170"/>
    <xdr:sp macro="" textlink="">
      <xdr:nvSpPr>
        <xdr:cNvPr id="502" name="テキスト ボックス 501"/>
        <xdr:cNvSpPr txBox="1"/>
      </xdr:nvSpPr>
      <xdr:spPr>
        <a:xfrm>
          <a:off x="12407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3" name="直線コネクタ 502"/>
        <xdr:cNvCxnSpPr/>
      </xdr:nvCxnSpPr>
      <xdr:spPr>
        <a:xfrm>
          <a:off x="12446000" y="7112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1140" cy="248920"/>
    <xdr:sp macro="" textlink="">
      <xdr:nvSpPr>
        <xdr:cNvPr id="504" name="テキスト ボックス 503"/>
        <xdr:cNvSpPr txBox="1"/>
      </xdr:nvSpPr>
      <xdr:spPr>
        <a:xfrm>
          <a:off x="12197080" y="6969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505" name="直線コネクタ 504"/>
        <xdr:cNvCxnSpPr/>
      </xdr:nvCxnSpPr>
      <xdr:spPr>
        <a:xfrm>
          <a:off x="12446000" y="6731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0860" cy="259080"/>
    <xdr:sp macro="" textlink="">
      <xdr:nvSpPr>
        <xdr:cNvPr id="506" name="テキスト ボックス 505"/>
        <xdr:cNvSpPr txBox="1"/>
      </xdr:nvSpPr>
      <xdr:spPr>
        <a:xfrm>
          <a:off x="11914505"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07" name="直線コネクタ 506"/>
        <xdr:cNvCxnSpPr/>
      </xdr:nvCxnSpPr>
      <xdr:spPr>
        <a:xfrm>
          <a:off x="12446000" y="635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8" name="テキスト ボックス 507"/>
        <xdr:cNvSpPr txBox="1"/>
      </xdr:nvSpPr>
      <xdr:spPr>
        <a:xfrm>
          <a:off x="11914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9" name="直線コネクタ 508"/>
        <xdr:cNvCxnSpPr/>
      </xdr:nvCxnSpPr>
      <xdr:spPr>
        <a:xfrm>
          <a:off x="12446000" y="596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48920"/>
    <xdr:sp macro="" textlink="">
      <xdr:nvSpPr>
        <xdr:cNvPr id="510" name="テキスト ボックス 509"/>
        <xdr:cNvSpPr txBox="1"/>
      </xdr:nvSpPr>
      <xdr:spPr>
        <a:xfrm>
          <a:off x="11914505" y="5826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11" name="直線コネクタ 510"/>
        <xdr:cNvCxnSpPr/>
      </xdr:nvCxnSpPr>
      <xdr:spPr>
        <a:xfrm>
          <a:off x="12446000" y="558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12" name="テキスト ボックス 511"/>
        <xdr:cNvSpPr txBox="1"/>
      </xdr:nvSpPr>
      <xdr:spPr>
        <a:xfrm>
          <a:off x="11914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13" name="直線コネクタ 512"/>
        <xdr:cNvCxnSpPr/>
      </xdr:nvCxnSpPr>
      <xdr:spPr>
        <a:xfrm>
          <a:off x="12446000" y="520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14" name="テキスト ボックス 513"/>
        <xdr:cNvSpPr txBox="1"/>
      </xdr:nvSpPr>
      <xdr:spPr>
        <a:xfrm>
          <a:off x="11914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5" name="直線コネクタ 514"/>
        <xdr:cNvCxnSpPr/>
      </xdr:nvCxnSpPr>
      <xdr:spPr>
        <a:xfrm>
          <a:off x="12446000" y="482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48920"/>
    <xdr:sp macro="" textlink="">
      <xdr:nvSpPr>
        <xdr:cNvPr id="516" name="テキスト ボックス 515"/>
        <xdr:cNvSpPr txBox="1"/>
      </xdr:nvSpPr>
      <xdr:spPr>
        <a:xfrm>
          <a:off x="11914505"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7" name="消防費グラフ枠"/>
        <xdr:cNvSpPr/>
      </xdr:nvSpPr>
      <xdr:spPr>
        <a:xfrm>
          <a:off x="12446000" y="4826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38735</xdr:rowOff>
    </xdr:from>
    <xdr:to xmlns:xdr="http://schemas.openxmlformats.org/drawingml/2006/spreadsheetDrawing">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36195</xdr:rowOff>
    </xdr:from>
    <xdr:ext cx="534670" cy="259080"/>
    <xdr:sp macro="" textlink="">
      <xdr:nvSpPr>
        <xdr:cNvPr id="519" name="消防費最小値テキスト"/>
        <xdr:cNvSpPr txBox="1"/>
      </xdr:nvSpPr>
      <xdr:spPr>
        <a:xfrm>
          <a:off x="16367125"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32385</xdr:rowOff>
    </xdr:from>
    <xdr:to xmlns:xdr="http://schemas.openxmlformats.org/drawingml/2006/spreadsheetDrawing">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156845</xdr:rowOff>
    </xdr:from>
    <xdr:ext cx="534670" cy="249555"/>
    <xdr:sp macro="" textlink="">
      <xdr:nvSpPr>
        <xdr:cNvPr id="521" name="消防費最大値テキスト"/>
        <xdr:cNvSpPr txBox="1"/>
      </xdr:nvSpPr>
      <xdr:spPr>
        <a:xfrm>
          <a:off x="16367125" y="4957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38735</xdr:rowOff>
    </xdr:from>
    <xdr:to xmlns:xdr="http://schemas.openxmlformats.org/drawingml/2006/spreadsheetDrawing">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99060</xdr:rowOff>
    </xdr:from>
    <xdr:to xmlns:xdr="http://schemas.openxmlformats.org/drawingml/2006/spreadsheetDrawing">
      <xdr:col>85</xdr:col>
      <xdr:colOff>127000</xdr:colOff>
      <xdr:row>36</xdr:row>
      <xdr:rowOff>132080</xdr:rowOff>
    </xdr:to>
    <xdr:cxnSp macro="">
      <xdr:nvCxnSpPr>
        <xdr:cNvPr id="523" name="直線コネクタ 522"/>
        <xdr:cNvCxnSpPr/>
      </xdr:nvCxnSpPr>
      <xdr:spPr>
        <a:xfrm flipV="1">
          <a:off x="15481300" y="62712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48260</xdr:rowOff>
    </xdr:from>
    <xdr:ext cx="534670" cy="259080"/>
    <xdr:sp macro="" textlink="">
      <xdr:nvSpPr>
        <xdr:cNvPr id="524" name="消防費平均値テキスト"/>
        <xdr:cNvSpPr txBox="1"/>
      </xdr:nvSpPr>
      <xdr:spPr>
        <a:xfrm>
          <a:off x="16367125"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69850</xdr:rowOff>
    </xdr:from>
    <xdr:to xmlns:xdr="http://schemas.openxmlformats.org/drawingml/2006/spreadsheetDrawing">
      <xdr:col>85</xdr:col>
      <xdr:colOff>174625</xdr:colOff>
      <xdr:row>36</xdr:row>
      <xdr:rowOff>171450</xdr:rowOff>
    </xdr:to>
    <xdr:sp macro="" textlink="">
      <xdr:nvSpPr>
        <xdr:cNvPr id="525" name="フローチャート: 判断 524"/>
        <xdr:cNvSpPr/>
      </xdr:nvSpPr>
      <xdr:spPr>
        <a:xfrm>
          <a:off x="16268700" y="62420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96520</xdr:rowOff>
    </xdr:from>
    <xdr:to xmlns:xdr="http://schemas.openxmlformats.org/drawingml/2006/spreadsheetDrawing">
      <xdr:col>81</xdr:col>
      <xdr:colOff>50800</xdr:colOff>
      <xdr:row>36</xdr:row>
      <xdr:rowOff>132080</xdr:rowOff>
    </xdr:to>
    <xdr:cxnSp macro="">
      <xdr:nvCxnSpPr>
        <xdr:cNvPr id="526" name="直線コネクタ 525"/>
        <xdr:cNvCxnSpPr/>
      </xdr:nvCxnSpPr>
      <xdr:spPr>
        <a:xfrm>
          <a:off x="14592300" y="62687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70485</xdr:rowOff>
    </xdr:from>
    <xdr:to xmlns:xdr="http://schemas.openxmlformats.org/drawingml/2006/spreadsheetDrawing">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17780</xdr:rowOff>
    </xdr:from>
    <xdr:ext cx="516255" cy="251460"/>
    <xdr:sp macro="" textlink="">
      <xdr:nvSpPr>
        <xdr:cNvPr id="528" name="テキスト ボックス 527"/>
        <xdr:cNvSpPr txBox="1"/>
      </xdr:nvSpPr>
      <xdr:spPr>
        <a:xfrm>
          <a:off x="15213965" y="601853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96520</xdr:rowOff>
    </xdr:from>
    <xdr:to xmlns:xdr="http://schemas.openxmlformats.org/drawingml/2006/spreadsheetDrawing">
      <xdr:col>76</xdr:col>
      <xdr:colOff>114300</xdr:colOff>
      <xdr:row>37</xdr:row>
      <xdr:rowOff>3810</xdr:rowOff>
    </xdr:to>
    <xdr:cxnSp macro="">
      <xdr:nvCxnSpPr>
        <xdr:cNvPr id="529" name="直線コネクタ 528"/>
        <xdr:cNvCxnSpPr/>
      </xdr:nvCxnSpPr>
      <xdr:spPr>
        <a:xfrm flipV="1">
          <a:off x="13700125" y="6268720"/>
          <a:ext cx="89217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38100</xdr:rowOff>
    </xdr:from>
    <xdr:to xmlns:xdr="http://schemas.openxmlformats.org/drawingml/2006/spreadsheetDrawing">
      <xdr:col>76</xdr:col>
      <xdr:colOff>165100</xdr:colOff>
      <xdr:row>36</xdr:row>
      <xdr:rowOff>139700</xdr:rowOff>
    </xdr:to>
    <xdr:sp macro="" textlink="">
      <xdr:nvSpPr>
        <xdr:cNvPr id="530" name="フローチャート: 判断 529"/>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156210</xdr:rowOff>
    </xdr:from>
    <xdr:ext cx="516255" cy="250190"/>
    <xdr:sp macro="" textlink="">
      <xdr:nvSpPr>
        <xdr:cNvPr id="531" name="テキスト ボックス 530"/>
        <xdr:cNvSpPr txBox="1"/>
      </xdr:nvSpPr>
      <xdr:spPr>
        <a:xfrm>
          <a:off x="14324965" y="598551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136525</xdr:rowOff>
    </xdr:from>
    <xdr:to xmlns:xdr="http://schemas.openxmlformats.org/drawingml/2006/spreadsheetDrawing">
      <xdr:col>71</xdr:col>
      <xdr:colOff>174625</xdr:colOff>
      <xdr:row>37</xdr:row>
      <xdr:rowOff>3810</xdr:rowOff>
    </xdr:to>
    <xdr:cxnSp macro="">
      <xdr:nvCxnSpPr>
        <xdr:cNvPr id="532" name="直線コネクタ 531"/>
        <xdr:cNvCxnSpPr/>
      </xdr:nvCxnSpPr>
      <xdr:spPr>
        <a:xfrm>
          <a:off x="12814300" y="6137275"/>
          <a:ext cx="88582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93345</xdr:rowOff>
    </xdr:from>
    <xdr:to xmlns:xdr="http://schemas.openxmlformats.org/drawingml/2006/spreadsheetDrawing">
      <xdr:col>72</xdr:col>
      <xdr:colOff>38100</xdr:colOff>
      <xdr:row>37</xdr:row>
      <xdr:rowOff>23495</xdr:rowOff>
    </xdr:to>
    <xdr:sp macro="" textlink="">
      <xdr:nvSpPr>
        <xdr:cNvPr id="533" name="フローチャート: 判断 532"/>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40640</xdr:rowOff>
    </xdr:from>
    <xdr:ext cx="516255" cy="251460"/>
    <xdr:sp macro="" textlink="">
      <xdr:nvSpPr>
        <xdr:cNvPr id="534" name="テキスト ボックス 533"/>
        <xdr:cNvSpPr txBox="1"/>
      </xdr:nvSpPr>
      <xdr:spPr>
        <a:xfrm>
          <a:off x="13435965" y="604139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145415</xdr:rowOff>
    </xdr:from>
    <xdr:to xmlns:xdr="http://schemas.openxmlformats.org/drawingml/2006/spreadsheetDrawing">
      <xdr:col>67</xdr:col>
      <xdr:colOff>101600</xdr:colOff>
      <xdr:row>37</xdr:row>
      <xdr:rowOff>75565</xdr:rowOff>
    </xdr:to>
    <xdr:sp macro="" textlink="">
      <xdr:nvSpPr>
        <xdr:cNvPr id="535" name="フローチャート: 判断 534"/>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66675</xdr:rowOff>
    </xdr:from>
    <xdr:ext cx="516255" cy="248285"/>
    <xdr:sp macro="" textlink="">
      <xdr:nvSpPr>
        <xdr:cNvPr id="536" name="テキスト ボックス 535"/>
        <xdr:cNvSpPr txBox="1"/>
      </xdr:nvSpPr>
      <xdr:spPr>
        <a:xfrm>
          <a:off x="12546965" y="641032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40" name="テキスト ボックス 539"/>
        <xdr:cNvSpPr txBox="1"/>
      </xdr:nvSpPr>
      <xdr:spPr>
        <a:xfrm>
          <a:off x="13509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48260</xdr:rowOff>
    </xdr:from>
    <xdr:to xmlns:xdr="http://schemas.openxmlformats.org/drawingml/2006/spreadsheetDrawing">
      <xdr:col>85</xdr:col>
      <xdr:colOff>174625</xdr:colOff>
      <xdr:row>36</xdr:row>
      <xdr:rowOff>149860</xdr:rowOff>
    </xdr:to>
    <xdr:sp macro="" textlink="">
      <xdr:nvSpPr>
        <xdr:cNvPr id="542" name="楕円 541"/>
        <xdr:cNvSpPr/>
      </xdr:nvSpPr>
      <xdr:spPr>
        <a:xfrm>
          <a:off x="16268700" y="62204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71120</xdr:rowOff>
    </xdr:from>
    <xdr:ext cx="534670" cy="259080"/>
    <xdr:sp macro="" textlink="">
      <xdr:nvSpPr>
        <xdr:cNvPr id="543" name="消防費該当値テキスト"/>
        <xdr:cNvSpPr txBox="1"/>
      </xdr:nvSpPr>
      <xdr:spPr>
        <a:xfrm>
          <a:off x="16367125" y="6071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80645</xdr:rowOff>
    </xdr:from>
    <xdr:to xmlns:xdr="http://schemas.openxmlformats.org/drawingml/2006/spreadsheetDrawing">
      <xdr:col>81</xdr:col>
      <xdr:colOff>101600</xdr:colOff>
      <xdr:row>37</xdr:row>
      <xdr:rowOff>10795</xdr:rowOff>
    </xdr:to>
    <xdr:sp macro="" textlink="">
      <xdr:nvSpPr>
        <xdr:cNvPr id="544" name="楕円 543"/>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16255" cy="259080"/>
    <xdr:sp macro="" textlink="">
      <xdr:nvSpPr>
        <xdr:cNvPr id="545" name="テキスト ボックス 544"/>
        <xdr:cNvSpPr txBox="1"/>
      </xdr:nvSpPr>
      <xdr:spPr>
        <a:xfrm>
          <a:off x="15213965" y="63455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45720</xdr:rowOff>
    </xdr:from>
    <xdr:to xmlns:xdr="http://schemas.openxmlformats.org/drawingml/2006/spreadsheetDrawing">
      <xdr:col>76</xdr:col>
      <xdr:colOff>165100</xdr:colOff>
      <xdr:row>36</xdr:row>
      <xdr:rowOff>147320</xdr:rowOff>
    </xdr:to>
    <xdr:sp macro="" textlink="">
      <xdr:nvSpPr>
        <xdr:cNvPr id="546" name="楕円 545"/>
        <xdr:cNvSpPr/>
      </xdr:nvSpPr>
      <xdr:spPr>
        <a:xfrm>
          <a:off x="14541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138430</xdr:rowOff>
    </xdr:from>
    <xdr:ext cx="516255" cy="259080"/>
    <xdr:sp macro="" textlink="">
      <xdr:nvSpPr>
        <xdr:cNvPr id="547" name="テキスト ボックス 546"/>
        <xdr:cNvSpPr txBox="1"/>
      </xdr:nvSpPr>
      <xdr:spPr>
        <a:xfrm>
          <a:off x="14324965" y="63106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124460</xdr:rowOff>
    </xdr:from>
    <xdr:to xmlns:xdr="http://schemas.openxmlformats.org/drawingml/2006/spreadsheetDrawing">
      <xdr:col>72</xdr:col>
      <xdr:colOff>38100</xdr:colOff>
      <xdr:row>37</xdr:row>
      <xdr:rowOff>54610</xdr:rowOff>
    </xdr:to>
    <xdr:sp macro="" textlink="">
      <xdr:nvSpPr>
        <xdr:cNvPr id="548" name="楕円 547"/>
        <xdr:cNvSpPr/>
      </xdr:nvSpPr>
      <xdr:spPr>
        <a:xfrm>
          <a:off x="1365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45720</xdr:rowOff>
    </xdr:from>
    <xdr:ext cx="516255" cy="259080"/>
    <xdr:sp macro="" textlink="">
      <xdr:nvSpPr>
        <xdr:cNvPr id="549" name="テキスト ボックス 548"/>
        <xdr:cNvSpPr txBox="1"/>
      </xdr:nvSpPr>
      <xdr:spPr>
        <a:xfrm>
          <a:off x="13435965" y="63893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86360</xdr:rowOff>
    </xdr:from>
    <xdr:to xmlns:xdr="http://schemas.openxmlformats.org/drawingml/2006/spreadsheetDrawing">
      <xdr:col>67</xdr:col>
      <xdr:colOff>101600</xdr:colOff>
      <xdr:row>36</xdr:row>
      <xdr:rowOff>15875</xdr:rowOff>
    </xdr:to>
    <xdr:sp macro="" textlink="">
      <xdr:nvSpPr>
        <xdr:cNvPr id="550" name="楕円 549"/>
        <xdr:cNvSpPr/>
      </xdr:nvSpPr>
      <xdr:spPr>
        <a:xfrm>
          <a:off x="12763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32385</xdr:rowOff>
    </xdr:from>
    <xdr:ext cx="516255" cy="248285"/>
    <xdr:sp macro="" textlink="">
      <xdr:nvSpPr>
        <xdr:cNvPr id="551" name="テキスト ボックス 550"/>
        <xdr:cNvSpPr txBox="1"/>
      </xdr:nvSpPr>
      <xdr:spPr>
        <a:xfrm>
          <a:off x="12546965" y="58616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2" name="正方形/長方形 551"/>
        <xdr:cNvSpPr/>
      </xdr:nvSpPr>
      <xdr:spPr>
        <a:xfrm>
          <a:off x="12446000" y="7429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正方形/長方形 558"/>
        <xdr:cNvSpPr/>
      </xdr:nvSpPr>
      <xdr:spPr>
        <a:xfrm>
          <a:off x="12446000" y="8255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2105" cy="217170"/>
    <xdr:sp macro="" textlink="">
      <xdr:nvSpPr>
        <xdr:cNvPr id="560" name="テキスト ボックス 559"/>
        <xdr:cNvSpPr txBox="1"/>
      </xdr:nvSpPr>
      <xdr:spPr>
        <a:xfrm>
          <a:off x="12407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61" name="直線コネクタ 560"/>
        <xdr:cNvCxnSpPr/>
      </xdr:nvCxnSpPr>
      <xdr:spPr>
        <a:xfrm>
          <a:off x="12446000" y="10541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1140" cy="248920"/>
    <xdr:sp macro="" textlink="">
      <xdr:nvSpPr>
        <xdr:cNvPr id="562" name="テキスト ボックス 561"/>
        <xdr:cNvSpPr txBox="1"/>
      </xdr:nvSpPr>
      <xdr:spPr>
        <a:xfrm>
          <a:off x="12197080" y="10398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63" name="直線コネクタ 562"/>
        <xdr:cNvCxnSpPr/>
      </xdr:nvCxnSpPr>
      <xdr:spPr>
        <a:xfrm>
          <a:off x="12446000" y="1016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4" name="テキスト ボックス 563"/>
        <xdr:cNvSpPr txBox="1"/>
      </xdr:nvSpPr>
      <xdr:spPr>
        <a:xfrm>
          <a:off x="1191450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65" name="直線コネクタ 564"/>
        <xdr:cNvCxnSpPr/>
      </xdr:nvCxnSpPr>
      <xdr:spPr>
        <a:xfrm>
          <a:off x="12446000" y="977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6" name="テキスト ボックス 565"/>
        <xdr:cNvSpPr txBox="1"/>
      </xdr:nvSpPr>
      <xdr:spPr>
        <a:xfrm>
          <a:off x="11914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7" name="直線コネクタ 566"/>
        <xdr:cNvCxnSpPr/>
      </xdr:nvCxnSpPr>
      <xdr:spPr>
        <a:xfrm>
          <a:off x="12446000" y="939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48920"/>
    <xdr:sp macro="" textlink="">
      <xdr:nvSpPr>
        <xdr:cNvPr id="568" name="テキスト ボックス 567"/>
        <xdr:cNvSpPr txBox="1"/>
      </xdr:nvSpPr>
      <xdr:spPr>
        <a:xfrm>
          <a:off x="11914505"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69" name="直線コネクタ 568"/>
        <xdr:cNvCxnSpPr/>
      </xdr:nvCxnSpPr>
      <xdr:spPr>
        <a:xfrm>
          <a:off x="12446000" y="901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77850" cy="259080"/>
    <xdr:sp macro="" textlink="">
      <xdr:nvSpPr>
        <xdr:cNvPr id="570" name="テキスト ボックス 569"/>
        <xdr:cNvSpPr txBox="1"/>
      </xdr:nvSpPr>
      <xdr:spPr>
        <a:xfrm>
          <a:off x="11850370" y="8874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71" name="直線コネクタ 570"/>
        <xdr:cNvCxnSpPr/>
      </xdr:nvCxnSpPr>
      <xdr:spPr>
        <a:xfrm>
          <a:off x="12446000" y="863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77850" cy="259080"/>
    <xdr:sp macro="" textlink="">
      <xdr:nvSpPr>
        <xdr:cNvPr id="572" name="テキスト ボックス 571"/>
        <xdr:cNvSpPr txBox="1"/>
      </xdr:nvSpPr>
      <xdr:spPr>
        <a:xfrm>
          <a:off x="11850370" y="8493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3" name="直線コネクタ 572"/>
        <xdr:cNvCxnSpPr/>
      </xdr:nvCxnSpPr>
      <xdr:spPr>
        <a:xfrm>
          <a:off x="12446000" y="825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77850" cy="248920"/>
    <xdr:sp macro="" textlink="">
      <xdr:nvSpPr>
        <xdr:cNvPr id="574" name="テキスト ボックス 573"/>
        <xdr:cNvSpPr txBox="1"/>
      </xdr:nvSpPr>
      <xdr:spPr>
        <a:xfrm>
          <a:off x="11850370" y="8112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75" name="教育費グラフ枠"/>
        <xdr:cNvSpPr/>
      </xdr:nvSpPr>
      <xdr:spPr>
        <a:xfrm>
          <a:off x="12446000" y="8255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59690</xdr:rowOff>
    </xdr:from>
    <xdr:to xmlns:xdr="http://schemas.openxmlformats.org/drawingml/2006/spreadsheetDrawing">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139700</xdr:rowOff>
    </xdr:from>
    <xdr:ext cx="534670" cy="259080"/>
    <xdr:sp macro="" textlink="">
      <xdr:nvSpPr>
        <xdr:cNvPr id="577" name="教育費最小値テキスト"/>
        <xdr:cNvSpPr txBox="1"/>
      </xdr:nvSpPr>
      <xdr:spPr>
        <a:xfrm>
          <a:off x="16367125"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135890</xdr:rowOff>
    </xdr:from>
    <xdr:to xmlns:xdr="http://schemas.openxmlformats.org/drawingml/2006/spreadsheetDrawing">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6350</xdr:rowOff>
    </xdr:from>
    <xdr:ext cx="598805" cy="251460"/>
    <xdr:sp macro="" textlink="">
      <xdr:nvSpPr>
        <xdr:cNvPr id="579" name="教育費最大値テキスト"/>
        <xdr:cNvSpPr txBox="1"/>
      </xdr:nvSpPr>
      <xdr:spPr>
        <a:xfrm>
          <a:off x="16367125"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59690</xdr:rowOff>
    </xdr:from>
    <xdr:to xmlns:xdr="http://schemas.openxmlformats.org/drawingml/2006/spreadsheetDrawing">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110490</xdr:rowOff>
    </xdr:from>
    <xdr:to xmlns:xdr="http://schemas.openxmlformats.org/drawingml/2006/spreadsheetDrawing">
      <xdr:col>85</xdr:col>
      <xdr:colOff>127000</xdr:colOff>
      <xdr:row>57</xdr:row>
      <xdr:rowOff>36195</xdr:rowOff>
    </xdr:to>
    <xdr:cxnSp macro="">
      <xdr:nvCxnSpPr>
        <xdr:cNvPr id="581" name="直線コネクタ 580"/>
        <xdr:cNvCxnSpPr/>
      </xdr:nvCxnSpPr>
      <xdr:spPr>
        <a:xfrm flipV="1">
          <a:off x="15481300" y="971169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534670" cy="259080"/>
    <xdr:sp macro="" textlink="">
      <xdr:nvSpPr>
        <xdr:cNvPr id="582" name="教育費平均値テキスト"/>
        <xdr:cNvSpPr txBox="1"/>
      </xdr:nvSpPr>
      <xdr:spPr>
        <a:xfrm>
          <a:off x="16367125" y="9706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83" name="フローチャート: 判断 582"/>
        <xdr:cNvSpPr/>
      </xdr:nvSpPr>
      <xdr:spPr>
        <a:xfrm>
          <a:off x="16268700"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157480</xdr:rowOff>
    </xdr:from>
    <xdr:to xmlns:xdr="http://schemas.openxmlformats.org/drawingml/2006/spreadsheetDrawing">
      <xdr:col>81</xdr:col>
      <xdr:colOff>50800</xdr:colOff>
      <xdr:row>57</xdr:row>
      <xdr:rowOff>36195</xdr:rowOff>
    </xdr:to>
    <xdr:cxnSp macro="">
      <xdr:nvCxnSpPr>
        <xdr:cNvPr id="584" name="直線コネクタ 583"/>
        <xdr:cNvCxnSpPr/>
      </xdr:nvCxnSpPr>
      <xdr:spPr>
        <a:xfrm>
          <a:off x="14592300" y="97586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122555</xdr:rowOff>
    </xdr:from>
    <xdr:to xmlns:xdr="http://schemas.openxmlformats.org/drawingml/2006/spreadsheetDrawing">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69215</xdr:rowOff>
    </xdr:from>
    <xdr:ext cx="516255" cy="259080"/>
    <xdr:sp macro="" textlink="">
      <xdr:nvSpPr>
        <xdr:cNvPr id="586" name="テキスト ボックス 585"/>
        <xdr:cNvSpPr txBox="1"/>
      </xdr:nvSpPr>
      <xdr:spPr>
        <a:xfrm>
          <a:off x="15213965" y="949896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157480</xdr:rowOff>
    </xdr:from>
    <xdr:to xmlns:xdr="http://schemas.openxmlformats.org/drawingml/2006/spreadsheetDrawing">
      <xdr:col>76</xdr:col>
      <xdr:colOff>114300</xdr:colOff>
      <xdr:row>58</xdr:row>
      <xdr:rowOff>52705</xdr:rowOff>
    </xdr:to>
    <xdr:cxnSp macro="">
      <xdr:nvCxnSpPr>
        <xdr:cNvPr id="587" name="直線コネクタ 586"/>
        <xdr:cNvCxnSpPr/>
      </xdr:nvCxnSpPr>
      <xdr:spPr>
        <a:xfrm flipV="1">
          <a:off x="13700125" y="9758680"/>
          <a:ext cx="892175"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104140</xdr:rowOff>
    </xdr:from>
    <xdr:to xmlns:xdr="http://schemas.openxmlformats.org/drawingml/2006/spreadsheetDrawing">
      <xdr:col>76</xdr:col>
      <xdr:colOff>165100</xdr:colOff>
      <xdr:row>57</xdr:row>
      <xdr:rowOff>34290</xdr:rowOff>
    </xdr:to>
    <xdr:sp macro="" textlink="">
      <xdr:nvSpPr>
        <xdr:cNvPr id="588" name="フローチャート: 判断 587"/>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50800</xdr:rowOff>
    </xdr:from>
    <xdr:ext cx="516255" cy="259080"/>
    <xdr:sp macro="" textlink="">
      <xdr:nvSpPr>
        <xdr:cNvPr id="589" name="テキスト ボックス 588"/>
        <xdr:cNvSpPr txBox="1"/>
      </xdr:nvSpPr>
      <xdr:spPr>
        <a:xfrm>
          <a:off x="14324965" y="94805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69850</xdr:rowOff>
    </xdr:from>
    <xdr:to xmlns:xdr="http://schemas.openxmlformats.org/drawingml/2006/spreadsheetDrawing">
      <xdr:col>71</xdr:col>
      <xdr:colOff>174625</xdr:colOff>
      <xdr:row>58</xdr:row>
      <xdr:rowOff>52705</xdr:rowOff>
    </xdr:to>
    <xdr:cxnSp macro="">
      <xdr:nvCxnSpPr>
        <xdr:cNvPr id="590" name="直線コネクタ 589"/>
        <xdr:cNvCxnSpPr/>
      </xdr:nvCxnSpPr>
      <xdr:spPr>
        <a:xfrm>
          <a:off x="12814300" y="9842500"/>
          <a:ext cx="88582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162560</xdr:rowOff>
    </xdr:from>
    <xdr:to xmlns:xdr="http://schemas.openxmlformats.org/drawingml/2006/spreadsheetDrawing">
      <xdr:col>72</xdr:col>
      <xdr:colOff>38100</xdr:colOff>
      <xdr:row>57</xdr:row>
      <xdr:rowOff>92710</xdr:rowOff>
    </xdr:to>
    <xdr:sp macro="" textlink="">
      <xdr:nvSpPr>
        <xdr:cNvPr id="591" name="フローチャート: 判断 590"/>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109220</xdr:rowOff>
    </xdr:from>
    <xdr:ext cx="516255" cy="251460"/>
    <xdr:sp macro="" textlink="">
      <xdr:nvSpPr>
        <xdr:cNvPr id="592" name="テキスト ボックス 591"/>
        <xdr:cNvSpPr txBox="1"/>
      </xdr:nvSpPr>
      <xdr:spPr>
        <a:xfrm>
          <a:off x="13435965" y="953897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48895</xdr:rowOff>
    </xdr:from>
    <xdr:to xmlns:xdr="http://schemas.openxmlformats.org/drawingml/2006/spreadsheetDrawing">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141605</xdr:rowOff>
    </xdr:from>
    <xdr:ext cx="516255" cy="259080"/>
    <xdr:sp macro="" textlink="">
      <xdr:nvSpPr>
        <xdr:cNvPr id="594" name="テキスト ボックス 593"/>
        <xdr:cNvSpPr txBox="1"/>
      </xdr:nvSpPr>
      <xdr:spPr>
        <a:xfrm>
          <a:off x="12546965" y="99142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8" name="テキスト ボックス 597"/>
        <xdr:cNvSpPr txBox="1"/>
      </xdr:nvSpPr>
      <xdr:spPr>
        <a:xfrm>
          <a:off x="13509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59690</xdr:rowOff>
    </xdr:from>
    <xdr:to xmlns:xdr="http://schemas.openxmlformats.org/drawingml/2006/spreadsheetDrawing">
      <xdr:col>85</xdr:col>
      <xdr:colOff>174625</xdr:colOff>
      <xdr:row>56</xdr:row>
      <xdr:rowOff>161290</xdr:rowOff>
    </xdr:to>
    <xdr:sp macro="" textlink="">
      <xdr:nvSpPr>
        <xdr:cNvPr id="600" name="楕円 599"/>
        <xdr:cNvSpPr/>
      </xdr:nvSpPr>
      <xdr:spPr>
        <a:xfrm>
          <a:off x="16268700" y="96608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82550</xdr:rowOff>
    </xdr:from>
    <xdr:ext cx="534670" cy="259080"/>
    <xdr:sp macro="" textlink="">
      <xdr:nvSpPr>
        <xdr:cNvPr id="601" name="教育費該当値テキスト"/>
        <xdr:cNvSpPr txBox="1"/>
      </xdr:nvSpPr>
      <xdr:spPr>
        <a:xfrm>
          <a:off x="16367125" y="9512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156845</xdr:rowOff>
    </xdr:from>
    <xdr:to xmlns:xdr="http://schemas.openxmlformats.org/drawingml/2006/spreadsheetDrawing">
      <xdr:col>81</xdr:col>
      <xdr:colOff>101600</xdr:colOff>
      <xdr:row>57</xdr:row>
      <xdr:rowOff>86995</xdr:rowOff>
    </xdr:to>
    <xdr:sp macro="" textlink="">
      <xdr:nvSpPr>
        <xdr:cNvPr id="602" name="楕円 601"/>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78105</xdr:rowOff>
    </xdr:from>
    <xdr:ext cx="516255" cy="248285"/>
    <xdr:sp macro="" textlink="">
      <xdr:nvSpPr>
        <xdr:cNvPr id="603" name="テキスト ボックス 602"/>
        <xdr:cNvSpPr txBox="1"/>
      </xdr:nvSpPr>
      <xdr:spPr>
        <a:xfrm>
          <a:off x="15213965" y="985075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106680</xdr:rowOff>
    </xdr:from>
    <xdr:to xmlns:xdr="http://schemas.openxmlformats.org/drawingml/2006/spreadsheetDrawing">
      <xdr:col>76</xdr:col>
      <xdr:colOff>165100</xdr:colOff>
      <xdr:row>57</xdr:row>
      <xdr:rowOff>36830</xdr:rowOff>
    </xdr:to>
    <xdr:sp macro="" textlink="">
      <xdr:nvSpPr>
        <xdr:cNvPr id="604" name="楕円 603"/>
        <xdr:cNvSpPr/>
      </xdr:nvSpPr>
      <xdr:spPr>
        <a:xfrm>
          <a:off x="14541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27940</xdr:rowOff>
    </xdr:from>
    <xdr:ext cx="516255" cy="259080"/>
    <xdr:sp macro="" textlink="">
      <xdr:nvSpPr>
        <xdr:cNvPr id="605" name="テキスト ボックス 604"/>
        <xdr:cNvSpPr txBox="1"/>
      </xdr:nvSpPr>
      <xdr:spPr>
        <a:xfrm>
          <a:off x="14324965" y="98005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1905</xdr:rowOff>
    </xdr:from>
    <xdr:to xmlns:xdr="http://schemas.openxmlformats.org/drawingml/2006/spreadsheetDrawing">
      <xdr:col>72</xdr:col>
      <xdr:colOff>38100</xdr:colOff>
      <xdr:row>58</xdr:row>
      <xdr:rowOff>103505</xdr:rowOff>
    </xdr:to>
    <xdr:sp macro="" textlink="">
      <xdr:nvSpPr>
        <xdr:cNvPr id="606" name="楕円 605"/>
        <xdr:cNvSpPr/>
      </xdr:nvSpPr>
      <xdr:spPr>
        <a:xfrm>
          <a:off x="13652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95250</xdr:rowOff>
    </xdr:from>
    <xdr:ext cx="516255" cy="259080"/>
    <xdr:sp macro="" textlink="">
      <xdr:nvSpPr>
        <xdr:cNvPr id="607" name="テキスト ボックス 606"/>
        <xdr:cNvSpPr txBox="1"/>
      </xdr:nvSpPr>
      <xdr:spPr>
        <a:xfrm>
          <a:off x="13435965" y="100393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19050</xdr:rowOff>
    </xdr:from>
    <xdr:to xmlns:xdr="http://schemas.openxmlformats.org/drawingml/2006/spreadsheetDrawing">
      <xdr:col>67</xdr:col>
      <xdr:colOff>101600</xdr:colOff>
      <xdr:row>57</xdr:row>
      <xdr:rowOff>120650</xdr:rowOff>
    </xdr:to>
    <xdr:sp macro="" textlink="">
      <xdr:nvSpPr>
        <xdr:cNvPr id="608" name="楕円 607"/>
        <xdr:cNvSpPr/>
      </xdr:nvSpPr>
      <xdr:spPr>
        <a:xfrm>
          <a:off x="1276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137160</xdr:rowOff>
    </xdr:from>
    <xdr:ext cx="516255" cy="259080"/>
    <xdr:sp macro="" textlink="">
      <xdr:nvSpPr>
        <xdr:cNvPr id="609" name="テキスト ボックス 608"/>
        <xdr:cNvSpPr txBox="1"/>
      </xdr:nvSpPr>
      <xdr:spPr>
        <a:xfrm>
          <a:off x="12546965" y="95669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10" name="正方形/長方形 609"/>
        <xdr:cNvSpPr/>
      </xdr:nvSpPr>
      <xdr:spPr>
        <a:xfrm>
          <a:off x="12446000" y="10858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7" name="正方形/長方形 616"/>
        <xdr:cNvSpPr/>
      </xdr:nvSpPr>
      <xdr:spPr>
        <a:xfrm>
          <a:off x="12446000" y="11684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2105" cy="217170"/>
    <xdr:sp macro="" textlink="">
      <xdr:nvSpPr>
        <xdr:cNvPr id="618" name="テキスト ボックス 617"/>
        <xdr:cNvSpPr txBox="1"/>
      </xdr:nvSpPr>
      <xdr:spPr>
        <a:xfrm>
          <a:off x="12407900" y="11493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9" name="直線コネクタ 618"/>
        <xdr:cNvCxnSpPr/>
      </xdr:nvCxnSpPr>
      <xdr:spPr>
        <a:xfrm>
          <a:off x="12446000" y="1397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20" name="直線コネクタ 619"/>
        <xdr:cNvCxnSpPr/>
      </xdr:nvCxnSpPr>
      <xdr:spPr>
        <a:xfrm>
          <a:off x="12446000" y="135128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31140" cy="248920"/>
    <xdr:sp macro="" textlink="">
      <xdr:nvSpPr>
        <xdr:cNvPr id="621" name="テキスト ボックス 620"/>
        <xdr:cNvSpPr txBox="1"/>
      </xdr:nvSpPr>
      <xdr:spPr>
        <a:xfrm>
          <a:off x="12197080" y="133705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22" name="直線コネクタ 621"/>
        <xdr:cNvCxnSpPr/>
      </xdr:nvCxnSpPr>
      <xdr:spPr>
        <a:xfrm>
          <a:off x="12446000" y="130556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48920"/>
    <xdr:sp macro="" textlink="">
      <xdr:nvSpPr>
        <xdr:cNvPr id="623" name="テキスト ボックス 622"/>
        <xdr:cNvSpPr txBox="1"/>
      </xdr:nvSpPr>
      <xdr:spPr>
        <a:xfrm>
          <a:off x="11914505"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24" name="直線コネクタ 623"/>
        <xdr:cNvCxnSpPr/>
      </xdr:nvCxnSpPr>
      <xdr:spPr>
        <a:xfrm>
          <a:off x="12446000" y="125984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48920"/>
    <xdr:sp macro="" textlink="">
      <xdr:nvSpPr>
        <xdr:cNvPr id="625" name="テキスト ボックス 624"/>
        <xdr:cNvSpPr txBox="1"/>
      </xdr:nvSpPr>
      <xdr:spPr>
        <a:xfrm>
          <a:off x="11914505"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26" name="直線コネクタ 625"/>
        <xdr:cNvCxnSpPr/>
      </xdr:nvCxnSpPr>
      <xdr:spPr>
        <a:xfrm>
          <a:off x="12446000" y="121412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0860" cy="248920"/>
    <xdr:sp macro="" textlink="">
      <xdr:nvSpPr>
        <xdr:cNvPr id="627" name="テキスト ボックス 626"/>
        <xdr:cNvSpPr txBox="1"/>
      </xdr:nvSpPr>
      <xdr:spPr>
        <a:xfrm>
          <a:off x="11914505"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8" name="直線コネクタ 627"/>
        <xdr:cNvCxnSpPr/>
      </xdr:nvCxnSpPr>
      <xdr:spPr>
        <a:xfrm>
          <a:off x="12446000" y="1168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48920"/>
    <xdr:sp macro="" textlink="">
      <xdr:nvSpPr>
        <xdr:cNvPr id="629" name="テキスト ボックス 628"/>
        <xdr:cNvSpPr txBox="1"/>
      </xdr:nvSpPr>
      <xdr:spPr>
        <a:xfrm>
          <a:off x="11914505"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30" name="災害復旧費グラフ枠"/>
        <xdr:cNvSpPr/>
      </xdr:nvSpPr>
      <xdr:spPr>
        <a:xfrm>
          <a:off x="12446000" y="11684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100965</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1460"/>
    <xdr:sp macro="" textlink="">
      <xdr:nvSpPr>
        <xdr:cNvPr id="632" name="災害復旧費最小値テキスト"/>
        <xdr:cNvSpPr txBox="1"/>
      </xdr:nvSpPr>
      <xdr:spPr>
        <a:xfrm>
          <a:off x="16367125"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47625</xdr:rowOff>
    </xdr:from>
    <xdr:ext cx="534670" cy="259080"/>
    <xdr:sp macro="" textlink="">
      <xdr:nvSpPr>
        <xdr:cNvPr id="634" name="災害復旧費最大値テキスト"/>
        <xdr:cNvSpPr txBox="1"/>
      </xdr:nvSpPr>
      <xdr:spPr>
        <a:xfrm>
          <a:off x="16367125"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100965</xdr:rowOff>
    </xdr:from>
    <xdr:to xmlns:xdr="http://schemas.openxmlformats.org/drawingml/2006/spreadsheetDrawing">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73025</xdr:rowOff>
    </xdr:from>
    <xdr:to xmlns:xdr="http://schemas.openxmlformats.org/drawingml/2006/spreadsheetDrawing">
      <xdr:col>85</xdr:col>
      <xdr:colOff>127000</xdr:colOff>
      <xdr:row>78</xdr:row>
      <xdr:rowOff>118110</xdr:rowOff>
    </xdr:to>
    <xdr:cxnSp macro="">
      <xdr:nvCxnSpPr>
        <xdr:cNvPr id="636" name="直線コネクタ 635"/>
        <xdr:cNvCxnSpPr/>
      </xdr:nvCxnSpPr>
      <xdr:spPr>
        <a:xfrm>
          <a:off x="15481300" y="1344612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123825</xdr:rowOff>
    </xdr:from>
    <xdr:ext cx="469900" cy="248285"/>
    <xdr:sp macro="" textlink="">
      <xdr:nvSpPr>
        <xdr:cNvPr id="637" name="災害復旧費平均値テキスト"/>
        <xdr:cNvSpPr txBox="1"/>
      </xdr:nvSpPr>
      <xdr:spPr>
        <a:xfrm>
          <a:off x="16367125" y="1315402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100965</xdr:rowOff>
    </xdr:from>
    <xdr:to xmlns:xdr="http://schemas.openxmlformats.org/drawingml/2006/spreadsheetDrawing">
      <xdr:col>85</xdr:col>
      <xdr:colOff>174625</xdr:colOff>
      <xdr:row>78</xdr:row>
      <xdr:rowOff>31115</xdr:rowOff>
    </xdr:to>
    <xdr:sp macro="" textlink="">
      <xdr:nvSpPr>
        <xdr:cNvPr id="638" name="フローチャート: 判断 637"/>
        <xdr:cNvSpPr/>
      </xdr:nvSpPr>
      <xdr:spPr>
        <a:xfrm>
          <a:off x="16268700" y="133026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73025</xdr:rowOff>
    </xdr:from>
    <xdr:to xmlns:xdr="http://schemas.openxmlformats.org/drawingml/2006/spreadsheetDrawing">
      <xdr:col>81</xdr:col>
      <xdr:colOff>50800</xdr:colOff>
      <xdr:row>78</xdr:row>
      <xdr:rowOff>128905</xdr:rowOff>
    </xdr:to>
    <xdr:cxnSp macro="">
      <xdr:nvCxnSpPr>
        <xdr:cNvPr id="639" name="直線コネクタ 638"/>
        <xdr:cNvCxnSpPr/>
      </xdr:nvCxnSpPr>
      <xdr:spPr>
        <a:xfrm flipV="1">
          <a:off x="14592300" y="134461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74930</xdr:rowOff>
    </xdr:from>
    <xdr:to xmlns:xdr="http://schemas.openxmlformats.org/drawingml/2006/spreadsheetDrawing">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20955</xdr:rowOff>
    </xdr:from>
    <xdr:ext cx="451485" cy="248285"/>
    <xdr:sp macro="" textlink="">
      <xdr:nvSpPr>
        <xdr:cNvPr id="641" name="テキスト ボックス 640"/>
        <xdr:cNvSpPr txBox="1"/>
      </xdr:nvSpPr>
      <xdr:spPr>
        <a:xfrm>
          <a:off x="15246350" y="1305115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135890</xdr:rowOff>
    </xdr:from>
    <xdr:to xmlns:xdr="http://schemas.openxmlformats.org/drawingml/2006/spreadsheetDrawing">
      <xdr:col>76</xdr:col>
      <xdr:colOff>114300</xdr:colOff>
      <xdr:row>78</xdr:row>
      <xdr:rowOff>128905</xdr:rowOff>
    </xdr:to>
    <xdr:cxnSp macro="">
      <xdr:nvCxnSpPr>
        <xdr:cNvPr id="642" name="直線コネクタ 641"/>
        <xdr:cNvCxnSpPr/>
      </xdr:nvCxnSpPr>
      <xdr:spPr>
        <a:xfrm>
          <a:off x="13700125" y="13337540"/>
          <a:ext cx="89217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137160</xdr:rowOff>
    </xdr:from>
    <xdr:to xmlns:xdr="http://schemas.openxmlformats.org/drawingml/2006/spreadsheetDrawing">
      <xdr:col>76</xdr:col>
      <xdr:colOff>165100</xdr:colOff>
      <xdr:row>77</xdr:row>
      <xdr:rowOff>67310</xdr:rowOff>
    </xdr:to>
    <xdr:sp macro="" textlink="">
      <xdr:nvSpPr>
        <xdr:cNvPr id="643" name="フローチャート: 判断 642"/>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83820</xdr:rowOff>
    </xdr:from>
    <xdr:ext cx="451485" cy="259080"/>
    <xdr:sp macro="" textlink="">
      <xdr:nvSpPr>
        <xdr:cNvPr id="644" name="テキスト ボックス 643"/>
        <xdr:cNvSpPr txBox="1"/>
      </xdr:nvSpPr>
      <xdr:spPr>
        <a:xfrm>
          <a:off x="14357350" y="1294257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135890</xdr:rowOff>
    </xdr:from>
    <xdr:to xmlns:xdr="http://schemas.openxmlformats.org/drawingml/2006/spreadsheetDrawing">
      <xdr:col>71</xdr:col>
      <xdr:colOff>174625</xdr:colOff>
      <xdr:row>77</xdr:row>
      <xdr:rowOff>157480</xdr:rowOff>
    </xdr:to>
    <xdr:cxnSp macro="">
      <xdr:nvCxnSpPr>
        <xdr:cNvPr id="645" name="直線コネクタ 644"/>
        <xdr:cNvCxnSpPr/>
      </xdr:nvCxnSpPr>
      <xdr:spPr>
        <a:xfrm flipV="1">
          <a:off x="12814300" y="13337540"/>
          <a:ext cx="885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138430</xdr:rowOff>
    </xdr:from>
    <xdr:to xmlns:xdr="http://schemas.openxmlformats.org/drawingml/2006/spreadsheetDrawing">
      <xdr:col>72</xdr:col>
      <xdr:colOff>38100</xdr:colOff>
      <xdr:row>77</xdr:row>
      <xdr:rowOff>68580</xdr:rowOff>
    </xdr:to>
    <xdr:sp macro="" textlink="">
      <xdr:nvSpPr>
        <xdr:cNvPr id="646" name="フローチャート: 判断 645"/>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85090</xdr:rowOff>
    </xdr:from>
    <xdr:ext cx="451485" cy="259080"/>
    <xdr:sp macro="" textlink="">
      <xdr:nvSpPr>
        <xdr:cNvPr id="647" name="テキスト ボックス 646"/>
        <xdr:cNvSpPr txBox="1"/>
      </xdr:nvSpPr>
      <xdr:spPr>
        <a:xfrm>
          <a:off x="13468350" y="1294384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1270</xdr:rowOff>
    </xdr:from>
    <xdr:to xmlns:xdr="http://schemas.openxmlformats.org/drawingml/2006/spreadsheetDrawing">
      <xdr:col>67</xdr:col>
      <xdr:colOff>101600</xdr:colOff>
      <xdr:row>77</xdr:row>
      <xdr:rowOff>102870</xdr:rowOff>
    </xdr:to>
    <xdr:sp macro="" textlink="">
      <xdr:nvSpPr>
        <xdr:cNvPr id="648" name="フローチャート: 判断 647"/>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119380</xdr:rowOff>
    </xdr:from>
    <xdr:ext cx="451485" cy="259080"/>
    <xdr:sp macro="" textlink="">
      <xdr:nvSpPr>
        <xdr:cNvPr id="649" name="テキスト ボックス 648"/>
        <xdr:cNvSpPr txBox="1"/>
      </xdr:nvSpPr>
      <xdr:spPr>
        <a:xfrm>
          <a:off x="12579350" y="1297813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53" name="テキスト ボックス 652"/>
        <xdr:cNvSpPr txBox="1"/>
      </xdr:nvSpPr>
      <xdr:spPr>
        <a:xfrm>
          <a:off x="13509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67310</xdr:rowOff>
    </xdr:from>
    <xdr:to xmlns:xdr="http://schemas.openxmlformats.org/drawingml/2006/spreadsheetDrawing">
      <xdr:col>85</xdr:col>
      <xdr:colOff>174625</xdr:colOff>
      <xdr:row>78</xdr:row>
      <xdr:rowOff>168910</xdr:rowOff>
    </xdr:to>
    <xdr:sp macro="" textlink="">
      <xdr:nvSpPr>
        <xdr:cNvPr id="655" name="楕円 654"/>
        <xdr:cNvSpPr/>
      </xdr:nvSpPr>
      <xdr:spPr>
        <a:xfrm>
          <a:off x="16268700" y="134404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153670</xdr:rowOff>
    </xdr:from>
    <xdr:ext cx="378460" cy="259080"/>
    <xdr:sp macro="" textlink="">
      <xdr:nvSpPr>
        <xdr:cNvPr id="656" name="災害復旧費該当値テキスト"/>
        <xdr:cNvSpPr txBox="1"/>
      </xdr:nvSpPr>
      <xdr:spPr>
        <a:xfrm>
          <a:off x="16367125" y="13355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22225</xdr:rowOff>
    </xdr:from>
    <xdr:to xmlns:xdr="http://schemas.openxmlformats.org/drawingml/2006/spreadsheetDrawing">
      <xdr:col>81</xdr:col>
      <xdr:colOff>101600</xdr:colOff>
      <xdr:row>78</xdr:row>
      <xdr:rowOff>123825</xdr:rowOff>
    </xdr:to>
    <xdr:sp macro="" textlink="">
      <xdr:nvSpPr>
        <xdr:cNvPr id="657" name="楕円 656"/>
        <xdr:cNvSpPr/>
      </xdr:nvSpPr>
      <xdr:spPr>
        <a:xfrm>
          <a:off x="15430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114935</xdr:rowOff>
    </xdr:from>
    <xdr:ext cx="451485" cy="259080"/>
    <xdr:sp macro="" textlink="">
      <xdr:nvSpPr>
        <xdr:cNvPr id="658" name="テキスト ボックス 657"/>
        <xdr:cNvSpPr txBox="1"/>
      </xdr:nvSpPr>
      <xdr:spPr>
        <a:xfrm>
          <a:off x="15246350" y="1348803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78105</xdr:rowOff>
    </xdr:from>
    <xdr:to xmlns:xdr="http://schemas.openxmlformats.org/drawingml/2006/spreadsheetDrawing">
      <xdr:col>76</xdr:col>
      <xdr:colOff>165100</xdr:colOff>
      <xdr:row>79</xdr:row>
      <xdr:rowOff>8255</xdr:rowOff>
    </xdr:to>
    <xdr:sp macro="" textlink="">
      <xdr:nvSpPr>
        <xdr:cNvPr id="659" name="楕円 658"/>
        <xdr:cNvSpPr/>
      </xdr:nvSpPr>
      <xdr:spPr>
        <a:xfrm>
          <a:off x="1454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170815</xdr:rowOff>
    </xdr:from>
    <xdr:ext cx="377825" cy="258445"/>
    <xdr:sp macro="" textlink="">
      <xdr:nvSpPr>
        <xdr:cNvPr id="660" name="テキスト ボックス 659"/>
        <xdr:cNvSpPr txBox="1"/>
      </xdr:nvSpPr>
      <xdr:spPr>
        <a:xfrm>
          <a:off x="14403070" y="135439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85090</xdr:rowOff>
    </xdr:from>
    <xdr:to xmlns:xdr="http://schemas.openxmlformats.org/drawingml/2006/spreadsheetDrawing">
      <xdr:col>72</xdr:col>
      <xdr:colOff>38100</xdr:colOff>
      <xdr:row>78</xdr:row>
      <xdr:rowOff>15240</xdr:rowOff>
    </xdr:to>
    <xdr:sp macro="" textlink="">
      <xdr:nvSpPr>
        <xdr:cNvPr id="661" name="楕円 660"/>
        <xdr:cNvSpPr/>
      </xdr:nvSpPr>
      <xdr:spPr>
        <a:xfrm>
          <a:off x="13652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6350</xdr:rowOff>
    </xdr:from>
    <xdr:ext cx="451485" cy="251460"/>
    <xdr:sp macro="" textlink="">
      <xdr:nvSpPr>
        <xdr:cNvPr id="662" name="テキスト ボックス 661"/>
        <xdr:cNvSpPr txBox="1"/>
      </xdr:nvSpPr>
      <xdr:spPr>
        <a:xfrm>
          <a:off x="13468350" y="1337945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106680</xdr:rowOff>
    </xdr:from>
    <xdr:to xmlns:xdr="http://schemas.openxmlformats.org/drawingml/2006/spreadsheetDrawing">
      <xdr:col>67</xdr:col>
      <xdr:colOff>101600</xdr:colOff>
      <xdr:row>78</xdr:row>
      <xdr:rowOff>36830</xdr:rowOff>
    </xdr:to>
    <xdr:sp macro="" textlink="">
      <xdr:nvSpPr>
        <xdr:cNvPr id="663" name="楕円 662"/>
        <xdr:cNvSpPr/>
      </xdr:nvSpPr>
      <xdr:spPr>
        <a:xfrm>
          <a:off x="12763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27940</xdr:rowOff>
    </xdr:from>
    <xdr:ext cx="451485" cy="259080"/>
    <xdr:sp macro="" textlink="">
      <xdr:nvSpPr>
        <xdr:cNvPr id="664" name="テキスト ボックス 663"/>
        <xdr:cNvSpPr txBox="1"/>
      </xdr:nvSpPr>
      <xdr:spPr>
        <a:xfrm>
          <a:off x="12579350" y="1340104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65" name="正方形/長方形 664"/>
        <xdr:cNvSpPr/>
      </xdr:nvSpPr>
      <xdr:spPr>
        <a:xfrm>
          <a:off x="12446000" y="14287500"/>
          <a:ext cx="4683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2" name="正方形/長方形 671"/>
        <xdr:cNvSpPr/>
      </xdr:nvSpPr>
      <xdr:spPr>
        <a:xfrm>
          <a:off x="12446000" y="15113000"/>
          <a:ext cx="4683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2105" cy="217170"/>
    <xdr:sp macro="" textlink="">
      <xdr:nvSpPr>
        <xdr:cNvPr id="673" name="テキスト ボックス 672"/>
        <xdr:cNvSpPr txBox="1"/>
      </xdr:nvSpPr>
      <xdr:spPr>
        <a:xfrm>
          <a:off x="12407900" y="14922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4" name="直線コネクタ 673"/>
        <xdr:cNvCxnSpPr/>
      </xdr:nvCxnSpPr>
      <xdr:spPr>
        <a:xfrm>
          <a:off x="12446000" y="1739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5" name="直線コネクタ 674"/>
        <xdr:cNvCxnSpPr/>
      </xdr:nvCxnSpPr>
      <xdr:spPr>
        <a:xfrm>
          <a:off x="12446000" y="1701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1140" cy="259080"/>
    <xdr:sp macro="" textlink="">
      <xdr:nvSpPr>
        <xdr:cNvPr id="676" name="テキスト ボックス 675"/>
        <xdr:cNvSpPr txBox="1"/>
      </xdr:nvSpPr>
      <xdr:spPr>
        <a:xfrm>
          <a:off x="12197080" y="16875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7" name="直線コネクタ 676"/>
        <xdr:cNvCxnSpPr/>
      </xdr:nvCxnSpPr>
      <xdr:spPr>
        <a:xfrm>
          <a:off x="12446000" y="1663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8" name="テキスト ボックス 677"/>
        <xdr:cNvSpPr txBox="1"/>
      </xdr:nvSpPr>
      <xdr:spPr>
        <a:xfrm>
          <a:off x="11914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79" name="直線コネクタ 678"/>
        <xdr:cNvCxnSpPr/>
      </xdr:nvCxnSpPr>
      <xdr:spPr>
        <a:xfrm>
          <a:off x="12446000" y="1625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48920"/>
    <xdr:sp macro="" textlink="">
      <xdr:nvSpPr>
        <xdr:cNvPr id="680" name="テキスト ボックス 679"/>
        <xdr:cNvSpPr txBox="1"/>
      </xdr:nvSpPr>
      <xdr:spPr>
        <a:xfrm>
          <a:off x="1191450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1" name="直線コネクタ 680"/>
        <xdr:cNvCxnSpPr/>
      </xdr:nvCxnSpPr>
      <xdr:spPr>
        <a:xfrm>
          <a:off x="12446000" y="1587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2" name="テキスト ボックス 681"/>
        <xdr:cNvSpPr txBox="1"/>
      </xdr:nvSpPr>
      <xdr:spPr>
        <a:xfrm>
          <a:off x="11914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83" name="直線コネクタ 682"/>
        <xdr:cNvCxnSpPr/>
      </xdr:nvCxnSpPr>
      <xdr:spPr>
        <a:xfrm>
          <a:off x="12446000" y="1549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77850" cy="259080"/>
    <xdr:sp macro="" textlink="">
      <xdr:nvSpPr>
        <xdr:cNvPr id="684" name="テキスト ボックス 683"/>
        <xdr:cNvSpPr txBox="1"/>
      </xdr:nvSpPr>
      <xdr:spPr>
        <a:xfrm>
          <a:off x="11850370" y="1535176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85" name="直線コネクタ 684"/>
        <xdr:cNvCxnSpPr/>
      </xdr:nvCxnSpPr>
      <xdr:spPr>
        <a:xfrm>
          <a:off x="12446000" y="15113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77850" cy="248920"/>
    <xdr:sp macro="" textlink="">
      <xdr:nvSpPr>
        <xdr:cNvPr id="686" name="テキスト ボックス 685"/>
        <xdr:cNvSpPr txBox="1"/>
      </xdr:nvSpPr>
      <xdr:spPr>
        <a:xfrm>
          <a:off x="11850370" y="14970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7" name="公債費グラフ枠"/>
        <xdr:cNvSpPr/>
      </xdr:nvSpPr>
      <xdr:spPr>
        <a:xfrm>
          <a:off x="12446000" y="15113000"/>
          <a:ext cx="4683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161925</xdr:rowOff>
    </xdr:from>
    <xdr:to xmlns:xdr="http://schemas.openxmlformats.org/drawingml/2006/spreadsheetDrawing">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65405</xdr:rowOff>
    </xdr:from>
    <xdr:ext cx="534670" cy="249555"/>
    <xdr:sp macro="" textlink="">
      <xdr:nvSpPr>
        <xdr:cNvPr id="689" name="公債費最小値テキスト"/>
        <xdr:cNvSpPr txBox="1"/>
      </xdr:nvSpPr>
      <xdr:spPr>
        <a:xfrm>
          <a:off x="16367125" y="16867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61595</xdr:rowOff>
    </xdr:from>
    <xdr:to xmlns:xdr="http://schemas.openxmlformats.org/drawingml/2006/spreadsheetDrawing">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109220</xdr:rowOff>
    </xdr:from>
    <xdr:ext cx="598805" cy="251460"/>
    <xdr:sp macro="" textlink="">
      <xdr:nvSpPr>
        <xdr:cNvPr id="691" name="公債費最大値テキスト"/>
        <xdr:cNvSpPr txBox="1"/>
      </xdr:nvSpPr>
      <xdr:spPr>
        <a:xfrm>
          <a:off x="16367125" y="15368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161925</xdr:rowOff>
    </xdr:from>
    <xdr:to xmlns:xdr="http://schemas.openxmlformats.org/drawingml/2006/spreadsheetDrawing">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127000</xdr:rowOff>
    </xdr:from>
    <xdr:to xmlns:xdr="http://schemas.openxmlformats.org/drawingml/2006/spreadsheetDrawing">
      <xdr:col>85</xdr:col>
      <xdr:colOff>127000</xdr:colOff>
      <xdr:row>95</xdr:row>
      <xdr:rowOff>164465</xdr:rowOff>
    </xdr:to>
    <xdr:cxnSp macro="">
      <xdr:nvCxnSpPr>
        <xdr:cNvPr id="693" name="直線コネクタ 692"/>
        <xdr:cNvCxnSpPr/>
      </xdr:nvCxnSpPr>
      <xdr:spPr>
        <a:xfrm>
          <a:off x="15481300" y="164147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93</xdr:row>
      <xdr:rowOff>160020</xdr:rowOff>
    </xdr:from>
    <xdr:ext cx="534670" cy="259080"/>
    <xdr:sp macro="" textlink="">
      <xdr:nvSpPr>
        <xdr:cNvPr id="694" name="公債費平均値テキスト"/>
        <xdr:cNvSpPr txBox="1"/>
      </xdr:nvSpPr>
      <xdr:spPr>
        <a:xfrm>
          <a:off x="16367125"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137160</xdr:rowOff>
    </xdr:from>
    <xdr:to xmlns:xdr="http://schemas.openxmlformats.org/drawingml/2006/spreadsheetDrawing">
      <xdr:col>85</xdr:col>
      <xdr:colOff>174625</xdr:colOff>
      <xdr:row>95</xdr:row>
      <xdr:rowOff>67310</xdr:rowOff>
    </xdr:to>
    <xdr:sp macro="" textlink="">
      <xdr:nvSpPr>
        <xdr:cNvPr id="695" name="フローチャート: 判断 694"/>
        <xdr:cNvSpPr/>
      </xdr:nvSpPr>
      <xdr:spPr>
        <a:xfrm>
          <a:off x="16268700" y="16253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116840</xdr:rowOff>
    </xdr:from>
    <xdr:to xmlns:xdr="http://schemas.openxmlformats.org/drawingml/2006/spreadsheetDrawing">
      <xdr:col>81</xdr:col>
      <xdr:colOff>50800</xdr:colOff>
      <xdr:row>95</xdr:row>
      <xdr:rowOff>127000</xdr:rowOff>
    </xdr:to>
    <xdr:cxnSp macro="">
      <xdr:nvCxnSpPr>
        <xdr:cNvPr id="696" name="直線コネクタ 695"/>
        <xdr:cNvCxnSpPr/>
      </xdr:nvCxnSpPr>
      <xdr:spPr>
        <a:xfrm>
          <a:off x="14592300" y="16404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143510</xdr:rowOff>
    </xdr:from>
    <xdr:to xmlns:xdr="http://schemas.openxmlformats.org/drawingml/2006/spreadsheetDrawing">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89535</xdr:rowOff>
    </xdr:from>
    <xdr:ext cx="516255" cy="248285"/>
    <xdr:sp macro="" textlink="">
      <xdr:nvSpPr>
        <xdr:cNvPr id="698" name="テキスト ボックス 697"/>
        <xdr:cNvSpPr txBox="1"/>
      </xdr:nvSpPr>
      <xdr:spPr>
        <a:xfrm>
          <a:off x="15213965" y="1603438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95</xdr:row>
      <xdr:rowOff>104140</xdr:rowOff>
    </xdr:from>
    <xdr:to xmlns:xdr="http://schemas.openxmlformats.org/drawingml/2006/spreadsheetDrawing">
      <xdr:col>76</xdr:col>
      <xdr:colOff>114300</xdr:colOff>
      <xdr:row>95</xdr:row>
      <xdr:rowOff>116840</xdr:rowOff>
    </xdr:to>
    <xdr:cxnSp macro="">
      <xdr:nvCxnSpPr>
        <xdr:cNvPr id="699" name="直線コネクタ 698"/>
        <xdr:cNvCxnSpPr/>
      </xdr:nvCxnSpPr>
      <xdr:spPr>
        <a:xfrm>
          <a:off x="13700125" y="16391890"/>
          <a:ext cx="8921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154940</xdr:rowOff>
    </xdr:from>
    <xdr:to xmlns:xdr="http://schemas.openxmlformats.org/drawingml/2006/spreadsheetDrawing">
      <xdr:col>76</xdr:col>
      <xdr:colOff>165100</xdr:colOff>
      <xdr:row>95</xdr:row>
      <xdr:rowOff>84455</xdr:rowOff>
    </xdr:to>
    <xdr:sp macro="" textlink="">
      <xdr:nvSpPr>
        <xdr:cNvPr id="700" name="フローチャート: 判断 699"/>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100965</xdr:rowOff>
    </xdr:from>
    <xdr:ext cx="516255" cy="248285"/>
    <xdr:sp macro="" textlink="">
      <xdr:nvSpPr>
        <xdr:cNvPr id="701" name="テキスト ボックス 700"/>
        <xdr:cNvSpPr txBox="1"/>
      </xdr:nvSpPr>
      <xdr:spPr>
        <a:xfrm>
          <a:off x="14324965" y="1604581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104140</xdr:rowOff>
    </xdr:from>
    <xdr:to xmlns:xdr="http://schemas.openxmlformats.org/drawingml/2006/spreadsheetDrawing">
      <xdr:col>71</xdr:col>
      <xdr:colOff>174625</xdr:colOff>
      <xdr:row>95</xdr:row>
      <xdr:rowOff>127635</xdr:rowOff>
    </xdr:to>
    <xdr:cxnSp macro="">
      <xdr:nvCxnSpPr>
        <xdr:cNvPr id="702" name="直線コネクタ 701"/>
        <xdr:cNvCxnSpPr/>
      </xdr:nvCxnSpPr>
      <xdr:spPr>
        <a:xfrm flipV="1">
          <a:off x="12814300" y="16391890"/>
          <a:ext cx="8858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25400</xdr:rowOff>
    </xdr:from>
    <xdr:to xmlns:xdr="http://schemas.openxmlformats.org/drawingml/2006/spreadsheetDrawing">
      <xdr:col>72</xdr:col>
      <xdr:colOff>38100</xdr:colOff>
      <xdr:row>95</xdr:row>
      <xdr:rowOff>127000</xdr:rowOff>
    </xdr:to>
    <xdr:sp macro="" textlink="">
      <xdr:nvSpPr>
        <xdr:cNvPr id="703" name="フローチャート: 判断 702"/>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143510</xdr:rowOff>
    </xdr:from>
    <xdr:ext cx="516255" cy="251460"/>
    <xdr:sp macro="" textlink="">
      <xdr:nvSpPr>
        <xdr:cNvPr id="704" name="テキスト ボックス 703"/>
        <xdr:cNvSpPr txBox="1"/>
      </xdr:nvSpPr>
      <xdr:spPr>
        <a:xfrm>
          <a:off x="13435965" y="160883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40640</xdr:rowOff>
    </xdr:from>
    <xdr:to xmlns:xdr="http://schemas.openxmlformats.org/drawingml/2006/spreadsheetDrawing">
      <xdr:col>67</xdr:col>
      <xdr:colOff>101600</xdr:colOff>
      <xdr:row>95</xdr:row>
      <xdr:rowOff>141605</xdr:rowOff>
    </xdr:to>
    <xdr:sp macro="" textlink="">
      <xdr:nvSpPr>
        <xdr:cNvPr id="705" name="フローチャート: 判断 704"/>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158115</xdr:rowOff>
    </xdr:from>
    <xdr:ext cx="516255" cy="248285"/>
    <xdr:sp macro="" textlink="">
      <xdr:nvSpPr>
        <xdr:cNvPr id="706" name="テキスト ボックス 705"/>
        <xdr:cNvSpPr txBox="1"/>
      </xdr:nvSpPr>
      <xdr:spPr>
        <a:xfrm>
          <a:off x="12546965" y="1610296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0" name="テキスト ボックス 709"/>
        <xdr:cNvSpPr txBox="1"/>
      </xdr:nvSpPr>
      <xdr:spPr>
        <a:xfrm>
          <a:off x="1350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113665</xdr:rowOff>
    </xdr:from>
    <xdr:to xmlns:xdr="http://schemas.openxmlformats.org/drawingml/2006/spreadsheetDrawing">
      <xdr:col>85</xdr:col>
      <xdr:colOff>174625</xdr:colOff>
      <xdr:row>96</xdr:row>
      <xdr:rowOff>43815</xdr:rowOff>
    </xdr:to>
    <xdr:sp macro="" textlink="">
      <xdr:nvSpPr>
        <xdr:cNvPr id="712" name="楕円 711"/>
        <xdr:cNvSpPr/>
      </xdr:nvSpPr>
      <xdr:spPr>
        <a:xfrm>
          <a:off x="16268700" y="164014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95</xdr:row>
      <xdr:rowOff>92075</xdr:rowOff>
    </xdr:from>
    <xdr:ext cx="534670" cy="259080"/>
    <xdr:sp macro="" textlink="">
      <xdr:nvSpPr>
        <xdr:cNvPr id="713" name="公債費該当値テキスト"/>
        <xdr:cNvSpPr txBox="1"/>
      </xdr:nvSpPr>
      <xdr:spPr>
        <a:xfrm>
          <a:off x="16367125" y="1637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76200</xdr:rowOff>
    </xdr:from>
    <xdr:to xmlns:xdr="http://schemas.openxmlformats.org/drawingml/2006/spreadsheetDrawing">
      <xdr:col>81</xdr:col>
      <xdr:colOff>101600</xdr:colOff>
      <xdr:row>96</xdr:row>
      <xdr:rowOff>6350</xdr:rowOff>
    </xdr:to>
    <xdr:sp macro="" textlink="">
      <xdr:nvSpPr>
        <xdr:cNvPr id="714" name="楕円 713"/>
        <xdr:cNvSpPr/>
      </xdr:nvSpPr>
      <xdr:spPr>
        <a:xfrm>
          <a:off x="154305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168910</xdr:rowOff>
    </xdr:from>
    <xdr:ext cx="516255" cy="248920"/>
    <xdr:sp macro="" textlink="">
      <xdr:nvSpPr>
        <xdr:cNvPr id="715" name="テキスト ボックス 714"/>
        <xdr:cNvSpPr txBox="1"/>
      </xdr:nvSpPr>
      <xdr:spPr>
        <a:xfrm>
          <a:off x="15213965" y="164566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66040</xdr:rowOff>
    </xdr:from>
    <xdr:to xmlns:xdr="http://schemas.openxmlformats.org/drawingml/2006/spreadsheetDrawing">
      <xdr:col>76</xdr:col>
      <xdr:colOff>165100</xdr:colOff>
      <xdr:row>95</xdr:row>
      <xdr:rowOff>167640</xdr:rowOff>
    </xdr:to>
    <xdr:sp macro="" textlink="">
      <xdr:nvSpPr>
        <xdr:cNvPr id="716" name="楕円 715"/>
        <xdr:cNvSpPr/>
      </xdr:nvSpPr>
      <xdr:spPr>
        <a:xfrm>
          <a:off x="14541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159385</xdr:rowOff>
    </xdr:from>
    <xdr:ext cx="516255" cy="258445"/>
    <xdr:sp macro="" textlink="">
      <xdr:nvSpPr>
        <xdr:cNvPr id="717" name="テキスト ボックス 716"/>
        <xdr:cNvSpPr txBox="1"/>
      </xdr:nvSpPr>
      <xdr:spPr>
        <a:xfrm>
          <a:off x="14324965" y="1644713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53340</xdr:rowOff>
    </xdr:from>
    <xdr:to xmlns:xdr="http://schemas.openxmlformats.org/drawingml/2006/spreadsheetDrawing">
      <xdr:col>72</xdr:col>
      <xdr:colOff>38100</xdr:colOff>
      <xdr:row>95</xdr:row>
      <xdr:rowOff>154940</xdr:rowOff>
    </xdr:to>
    <xdr:sp macro="" textlink="">
      <xdr:nvSpPr>
        <xdr:cNvPr id="718" name="楕円 717"/>
        <xdr:cNvSpPr/>
      </xdr:nvSpPr>
      <xdr:spPr>
        <a:xfrm>
          <a:off x="13652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146050</xdr:rowOff>
    </xdr:from>
    <xdr:ext cx="516255" cy="248920"/>
    <xdr:sp macro="" textlink="">
      <xdr:nvSpPr>
        <xdr:cNvPr id="719" name="テキスト ボックス 718"/>
        <xdr:cNvSpPr txBox="1"/>
      </xdr:nvSpPr>
      <xdr:spPr>
        <a:xfrm>
          <a:off x="13435965" y="1643380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76835</xdr:rowOff>
    </xdr:from>
    <xdr:to xmlns:xdr="http://schemas.openxmlformats.org/drawingml/2006/spreadsheetDrawing">
      <xdr:col>67</xdr:col>
      <xdr:colOff>101600</xdr:colOff>
      <xdr:row>96</xdr:row>
      <xdr:rowOff>6985</xdr:rowOff>
    </xdr:to>
    <xdr:sp macro="" textlink="">
      <xdr:nvSpPr>
        <xdr:cNvPr id="720" name="楕円 719"/>
        <xdr:cNvSpPr/>
      </xdr:nvSpPr>
      <xdr:spPr>
        <a:xfrm>
          <a:off x="12763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169545</xdr:rowOff>
    </xdr:from>
    <xdr:ext cx="516255" cy="248285"/>
    <xdr:sp macro="" textlink="">
      <xdr:nvSpPr>
        <xdr:cNvPr id="721" name="テキスト ボックス 720"/>
        <xdr:cNvSpPr txBox="1"/>
      </xdr:nvSpPr>
      <xdr:spPr>
        <a:xfrm>
          <a:off x="12546965" y="1645729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2105" cy="217170"/>
    <xdr:sp macro="" textlink="">
      <xdr:nvSpPr>
        <xdr:cNvPr id="730" name="テキスト ボックス 729"/>
        <xdr:cNvSpPr txBox="1"/>
      </xdr:nvSpPr>
      <xdr:spPr>
        <a:xfrm>
          <a:off x="18249900" y="4635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1140" cy="259080"/>
    <xdr:sp macro="" textlink="">
      <xdr:nvSpPr>
        <xdr:cNvPr id="733" name="テキスト ボックス 732"/>
        <xdr:cNvSpPr txBox="1"/>
      </xdr:nvSpPr>
      <xdr:spPr>
        <a:xfrm>
          <a:off x="18039080" y="658876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48945" cy="259080"/>
    <xdr:sp macro="" textlink="">
      <xdr:nvSpPr>
        <xdr:cNvPr id="735" name="テキスト ボックス 734"/>
        <xdr:cNvSpPr txBox="1"/>
      </xdr:nvSpPr>
      <xdr:spPr>
        <a:xfrm>
          <a:off x="17820640" y="6207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48945" cy="248920"/>
    <xdr:sp macro="" textlink="">
      <xdr:nvSpPr>
        <xdr:cNvPr id="737" name="テキスト ボックス 736"/>
        <xdr:cNvSpPr txBox="1"/>
      </xdr:nvSpPr>
      <xdr:spPr>
        <a:xfrm>
          <a:off x="17820640" y="5826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48945" cy="259080"/>
    <xdr:sp macro="" textlink="">
      <xdr:nvSpPr>
        <xdr:cNvPr id="739" name="テキスト ボックス 738"/>
        <xdr:cNvSpPr txBox="1"/>
      </xdr:nvSpPr>
      <xdr:spPr>
        <a:xfrm>
          <a:off x="17820640" y="5445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48945" cy="259080"/>
    <xdr:sp macro="" textlink="">
      <xdr:nvSpPr>
        <xdr:cNvPr id="741" name="テキスト ボックス 740"/>
        <xdr:cNvSpPr txBox="1"/>
      </xdr:nvSpPr>
      <xdr:spPr>
        <a:xfrm>
          <a:off x="17820640" y="5064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48945" cy="248920"/>
    <xdr:sp macro="" textlink="">
      <xdr:nvSpPr>
        <xdr:cNvPr id="743" name="テキスト ボックス 742"/>
        <xdr:cNvSpPr txBox="1"/>
      </xdr:nvSpPr>
      <xdr:spPr>
        <a:xfrm>
          <a:off x="17820640" y="4683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135890</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64770</xdr:rowOff>
    </xdr:from>
    <xdr:ext cx="249555" cy="250190"/>
    <xdr:sp macro="" textlink="">
      <xdr:nvSpPr>
        <xdr:cNvPr id="746" name="諸支出金最小値テキスト"/>
        <xdr:cNvSpPr txBox="1"/>
      </xdr:nvSpPr>
      <xdr:spPr>
        <a:xfrm>
          <a:off x="22212300" y="675132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135890</xdr:rowOff>
    </xdr:from>
    <xdr:to xmlns:xdr="http://schemas.openxmlformats.org/drawingml/2006/spreadsheetDrawing">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0125" y="6731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130810</xdr:rowOff>
    </xdr:from>
    <xdr:to xmlns:xdr="http://schemas.openxmlformats.org/drawingml/2006/spreadsheetDrawing">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53" name="直線コネクタ 752"/>
        <xdr:cNvCxnSpPr/>
      </xdr:nvCxnSpPr>
      <xdr:spPr>
        <a:xfrm>
          <a:off x="20434300" y="67310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148590</xdr:rowOff>
    </xdr:from>
    <xdr:to xmlns:xdr="http://schemas.openxmlformats.org/drawingml/2006/spreadsheetDrawing">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115570</xdr:rowOff>
    </xdr:from>
    <xdr:to xmlns:xdr="http://schemas.openxmlformats.org/drawingml/2006/spreadsheetDrawing">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62230</xdr:rowOff>
    </xdr:from>
    <xdr:ext cx="377825" cy="259080"/>
    <xdr:sp macro="" textlink="">
      <xdr:nvSpPr>
        <xdr:cNvPr id="758" name="テキスト ボックス 757"/>
        <xdr:cNvSpPr txBox="1"/>
      </xdr:nvSpPr>
      <xdr:spPr>
        <a:xfrm>
          <a:off x="20245070" y="64058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3125" y="67310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60" name="フローチャート: 判断 759"/>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100965</xdr:rowOff>
    </xdr:from>
    <xdr:ext cx="313690" cy="248285"/>
    <xdr:sp macro="" textlink="">
      <xdr:nvSpPr>
        <xdr:cNvPr id="761" name="テキスト ボックス 760"/>
        <xdr:cNvSpPr txBox="1"/>
      </xdr:nvSpPr>
      <xdr:spPr>
        <a:xfrm>
          <a:off x="19388455" y="644461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143510</xdr:rowOff>
    </xdr:from>
    <xdr:to xmlns:xdr="http://schemas.openxmlformats.org/drawingml/2006/spreadsheetDrawing">
      <xdr:col>98</xdr:col>
      <xdr:colOff>38100</xdr:colOff>
      <xdr:row>39</xdr:row>
      <xdr:rowOff>73660</xdr:rowOff>
    </xdr:to>
    <xdr:sp macro="" textlink="">
      <xdr:nvSpPr>
        <xdr:cNvPr id="762" name="フローチャート: 判断 761"/>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90170</xdr:rowOff>
    </xdr:from>
    <xdr:ext cx="313690" cy="259080"/>
    <xdr:sp macro="" textlink="">
      <xdr:nvSpPr>
        <xdr:cNvPr id="763" name="テキスト ボックス 762"/>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65" name="テキスト ボックス 764"/>
        <xdr:cNvSpPr txBox="1"/>
      </xdr:nvSpPr>
      <xdr:spPr>
        <a:xfrm>
          <a:off x="21129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8" name="テキスト ボックス 767"/>
        <xdr:cNvSpPr txBox="1"/>
      </xdr:nvSpPr>
      <xdr:spPr>
        <a:xfrm>
          <a:off x="18462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109220</xdr:rowOff>
    </xdr:from>
    <xdr:ext cx="249555" cy="251460"/>
    <xdr:sp macro="" textlink="">
      <xdr:nvSpPr>
        <xdr:cNvPr id="770" name="諸支出金該当値テキスト"/>
        <xdr:cNvSpPr txBox="1"/>
      </xdr:nvSpPr>
      <xdr:spPr>
        <a:xfrm>
          <a:off x="22212300" y="66243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1140" cy="251460"/>
    <xdr:sp macro="" textlink="">
      <xdr:nvSpPr>
        <xdr:cNvPr id="772" name="テキスト ボックス 771"/>
        <xdr:cNvSpPr txBox="1"/>
      </xdr:nvSpPr>
      <xdr:spPr>
        <a:xfrm>
          <a:off x="21198840" y="6772910"/>
          <a:ext cx="231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1140" cy="251460"/>
    <xdr:sp macro="" textlink="">
      <xdr:nvSpPr>
        <xdr:cNvPr id="774" name="テキスト ボックス 773"/>
        <xdr:cNvSpPr txBox="1"/>
      </xdr:nvSpPr>
      <xdr:spPr>
        <a:xfrm>
          <a:off x="20309840" y="6772910"/>
          <a:ext cx="231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1460"/>
    <xdr:sp macro="" textlink="">
      <xdr:nvSpPr>
        <xdr:cNvPr id="776" name="テキスト ボックス 775"/>
        <xdr:cNvSpPr txBox="1"/>
      </xdr:nvSpPr>
      <xdr:spPr>
        <a:xfrm>
          <a:off x="19415125"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1140" cy="251460"/>
    <xdr:sp macro="" textlink="">
      <xdr:nvSpPr>
        <xdr:cNvPr id="778" name="テキスト ボックス 777"/>
        <xdr:cNvSpPr txBox="1"/>
      </xdr:nvSpPr>
      <xdr:spPr>
        <a:xfrm>
          <a:off x="18531840" y="6772910"/>
          <a:ext cx="231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2105" cy="217170"/>
    <xdr:sp macro="" textlink="">
      <xdr:nvSpPr>
        <xdr:cNvPr id="787" name="テキスト ボックス 786"/>
        <xdr:cNvSpPr txBox="1"/>
      </xdr:nvSpPr>
      <xdr:spPr>
        <a:xfrm>
          <a:off x="18249900" y="8064500"/>
          <a:ext cx="3321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1140" cy="248920"/>
    <xdr:sp macro="" textlink="">
      <xdr:nvSpPr>
        <xdr:cNvPr id="790" name="テキスト ボックス 789"/>
        <xdr:cNvSpPr txBox="1"/>
      </xdr:nvSpPr>
      <xdr:spPr>
        <a:xfrm>
          <a:off x="18039080" y="9255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1140" cy="248920"/>
    <xdr:sp macro="" textlink="">
      <xdr:nvSpPr>
        <xdr:cNvPr id="792" name="テキスト ボックス 791"/>
        <xdr:cNvSpPr txBox="1"/>
      </xdr:nvSpPr>
      <xdr:spPr>
        <a:xfrm>
          <a:off x="18039080" y="8112760"/>
          <a:ext cx="231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012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802" name="直線コネクタ 801"/>
        <xdr:cNvCxnSpPr/>
      </xdr:nvCxnSpPr>
      <xdr:spPr>
        <a:xfrm>
          <a:off x="20434300" y="93980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1140" cy="259080"/>
    <xdr:sp macro="" textlink="">
      <xdr:nvSpPr>
        <xdr:cNvPr id="804" name="テキスト ボックス 803"/>
        <xdr:cNvSpPr txBox="1"/>
      </xdr:nvSpPr>
      <xdr:spPr>
        <a:xfrm>
          <a:off x="21198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1140" cy="259080"/>
    <xdr:sp macro="" textlink="">
      <xdr:nvSpPr>
        <xdr:cNvPr id="807" name="テキスト ボックス 806"/>
        <xdr:cNvSpPr txBox="1"/>
      </xdr:nvSpPr>
      <xdr:spPr>
        <a:xfrm>
          <a:off x="20309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3125" y="93980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8285" cy="259080"/>
    <xdr:sp macro="" textlink="">
      <xdr:nvSpPr>
        <xdr:cNvPr id="810" name="テキスト ボックス 809"/>
        <xdr:cNvSpPr txBox="1"/>
      </xdr:nvSpPr>
      <xdr:spPr>
        <a:xfrm>
          <a:off x="1941512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1140" cy="259080"/>
    <xdr:sp macro="" textlink="">
      <xdr:nvSpPr>
        <xdr:cNvPr id="812" name="テキスト ボックス 811"/>
        <xdr:cNvSpPr txBox="1"/>
      </xdr:nvSpPr>
      <xdr:spPr>
        <a:xfrm>
          <a:off x="18531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4" name="テキスト ボックス 813"/>
        <xdr:cNvSpPr txBox="1"/>
      </xdr:nvSpPr>
      <xdr:spPr>
        <a:xfrm>
          <a:off x="21129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7" name="テキスト ボックス 816"/>
        <xdr:cNvSpPr txBox="1"/>
      </xdr:nvSpPr>
      <xdr:spPr>
        <a:xfrm>
          <a:off x="18462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1140" cy="259080"/>
    <xdr:sp macro="" textlink="">
      <xdr:nvSpPr>
        <xdr:cNvPr id="821" name="テキスト ボックス 820"/>
        <xdr:cNvSpPr txBox="1"/>
      </xdr:nvSpPr>
      <xdr:spPr>
        <a:xfrm>
          <a:off x="21198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1140" cy="259080"/>
    <xdr:sp macro="" textlink="">
      <xdr:nvSpPr>
        <xdr:cNvPr id="823" name="テキスト ボックス 822"/>
        <xdr:cNvSpPr txBox="1"/>
      </xdr:nvSpPr>
      <xdr:spPr>
        <a:xfrm>
          <a:off x="20309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8285" cy="259080"/>
    <xdr:sp macro="" textlink="">
      <xdr:nvSpPr>
        <xdr:cNvPr id="825" name="テキスト ボックス 824"/>
        <xdr:cNvSpPr txBox="1"/>
      </xdr:nvSpPr>
      <xdr:spPr>
        <a:xfrm>
          <a:off x="1941512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1140" cy="259080"/>
    <xdr:sp macro="" textlink="">
      <xdr:nvSpPr>
        <xdr:cNvPr id="827" name="テキスト ボックス 826"/>
        <xdr:cNvSpPr txBox="1"/>
      </xdr:nvSpPr>
      <xdr:spPr>
        <a:xfrm>
          <a:off x="18531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a:t>
          </a:r>
          <a:r>
            <a:rPr kumimoji="1" lang="ja-JP" altLang="en-US" sz="1300">
              <a:latin typeface="ＭＳ Ｐゴシック"/>
              <a:ea typeface="ＭＳ Ｐゴシック"/>
            </a:rPr>
            <a:t>新型コロナウイルス感染症対応地方創生臨時交付金を活用した給付金給付事業の縮小等により、8,870円の減となった</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土木費は、前</a:t>
          </a:r>
          <a:r>
            <a:rPr kumimoji="1" lang="ja-JP" altLang="en-US" sz="1300">
              <a:latin typeface="ＭＳ Ｐゴシック"/>
              <a:ea typeface="ＭＳ Ｐゴシック"/>
            </a:rPr>
            <a:t>年度の大雪による除雪経費の増、除雪車更新による増がなくなったこと等</a:t>
          </a:r>
          <a:r>
            <a:rPr kumimoji="1" lang="ja-JP" altLang="en-US" sz="1300" b="0" i="0" baseline="0">
              <a:solidFill>
                <a:schemeClr val="dk1"/>
              </a:solidFill>
              <a:effectLst/>
              <a:latin typeface="ＭＳ Ｐゴシック"/>
              <a:ea typeface="ＭＳ Ｐゴシック"/>
              <a:cs typeface="+mn-cs"/>
            </a:rPr>
            <a:t>により、8,489円の減となった。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a:t>
          </a:r>
          <a:r>
            <a:rPr kumimoji="1" lang="ja-JP" altLang="en-US" sz="1300">
              <a:latin typeface="ＭＳ Ｐゴシック"/>
              <a:ea typeface="ＭＳ Ｐゴシック"/>
            </a:rPr>
            <a:t>新型コロナウイルスワクチン接種事業は縮小したが、</a:t>
          </a:r>
          <a:r>
            <a:rPr kumimoji="1" lang="ja-JP" altLang="en-US" sz="1300">
              <a:latin typeface="ＭＳ Ｐゴシック"/>
              <a:ea typeface="ＭＳ Ｐゴシック"/>
            </a:rPr>
            <a:t>前年度の新型コロナウイルスワクチン接種補助金等の国庫補助金の精算による返還額の増等</a:t>
          </a:r>
          <a:r>
            <a:rPr kumimoji="1" lang="ja-JP" altLang="en-US" sz="1300">
              <a:latin typeface="ＭＳ Ｐゴシック"/>
              <a:ea typeface="ＭＳ Ｐゴシック"/>
            </a:rPr>
            <a:t>により、5,166円の増となった</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教育費は、小中学校再編に伴う施設改修や学校跡地の整備等により7,670円の増となった。</a:t>
          </a:r>
          <a:r>
            <a:rPr kumimoji="1" lang="ja-JP" altLang="en-US" sz="1300" b="0" i="0" baseline="0">
              <a:solidFill>
                <a:schemeClr val="dk1"/>
              </a:solidFill>
              <a:effectLst/>
              <a:latin typeface="ＭＳ Ｐゴシック"/>
              <a:ea typeface="ＭＳ Ｐゴシック"/>
              <a:cs typeface="+mn-cs"/>
            </a:rPr>
            <a:t>令和7年度頃までは学校再編にかかる建設事業費等は増えるが、以降は学校の維持管理経費等の減が見込まれる。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741680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448945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7595" y="11706225"/>
          <a:ext cx="18859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kumimoji="1" lang="ja-JP" altLang="ja-JP" sz="1400" b="0" i="0" baseline="0">
              <a:solidFill>
                <a:schemeClr val="dk1"/>
              </a:solidFill>
              <a:effectLst/>
              <a:latin typeface="ＭＳ ゴシック"/>
              <a:ea typeface="ＭＳ ゴシック"/>
              <a:cs typeface="+mn-cs"/>
            </a:rPr>
            <a:t>財政調整基金残高は、30,126千円を積み増しし、標準財政規模に占める割合は1.07ポイント増加した。</a:t>
          </a:r>
          <a:endParaRPr lang="ja-JP" altLang="ja-JP" sz="1400">
            <a:effectLst/>
            <a:latin typeface="ＭＳ ゴシック"/>
            <a:ea typeface="ＭＳ ゴシック"/>
          </a:endParaRPr>
        </a:p>
        <a:p>
          <a:r>
            <a:rPr lang="ja-JP" altLang="en-US" sz="1400">
              <a:effectLst/>
              <a:latin typeface="ＭＳ ゴシック"/>
              <a:ea typeface="ＭＳ ゴシック"/>
            </a:rPr>
            <a:t>　</a:t>
          </a:r>
          <a:r>
            <a:rPr kumimoji="1" lang="ja-JP" altLang="ja-JP" sz="1400" b="0" i="0" baseline="0">
              <a:solidFill>
                <a:schemeClr val="dk1"/>
              </a:solidFill>
              <a:effectLst/>
              <a:latin typeface="ＭＳ ゴシック"/>
              <a:ea typeface="ＭＳ ゴシック"/>
              <a:cs typeface="+mn-cs"/>
            </a:rPr>
            <a:t>実質収支額は、</a:t>
          </a:r>
          <a:r>
            <a:rPr kumimoji="1" lang="ja-JP" altLang="en-US" sz="1300">
              <a:latin typeface="ＭＳ Ｐゴシック"/>
              <a:ea typeface="ＭＳ Ｐゴシック"/>
            </a:rPr>
            <a:t>地方交付税や地方特例交付金等の歳入の減</a:t>
          </a:r>
          <a:r>
            <a:rPr kumimoji="1" lang="ja-JP" altLang="ja-JP" sz="1400" b="0" i="0" baseline="0">
              <a:solidFill>
                <a:schemeClr val="dk1"/>
              </a:solidFill>
              <a:effectLst/>
              <a:latin typeface="ＭＳ ゴシック"/>
              <a:ea typeface="ＭＳ ゴシック"/>
              <a:cs typeface="+mn-cs"/>
            </a:rPr>
            <a:t>により</a:t>
          </a:r>
          <a:r>
            <a:rPr kumimoji="1" lang="ja-JP" altLang="ja-JP" sz="1400" b="0" i="0" baseline="0">
              <a:solidFill>
                <a:schemeClr val="dk1"/>
              </a:solidFill>
              <a:effectLst/>
              <a:latin typeface="ＭＳ ゴシック"/>
              <a:ea typeface="ＭＳ ゴシック"/>
              <a:cs typeface="+mn-cs"/>
            </a:rPr>
            <a:t>、129,766千円減となり、標準財政規模に占める割合が5.3ポイント減少</a:t>
          </a:r>
          <a:r>
            <a:rPr kumimoji="1" lang="ja-JP" altLang="ja-JP" sz="1400" b="0" i="0" baseline="0">
              <a:solidFill>
                <a:schemeClr val="dk1"/>
              </a:solidFill>
              <a:effectLst/>
              <a:latin typeface="ＭＳ ゴシック"/>
              <a:ea typeface="ＭＳ ゴシック"/>
              <a:cs typeface="+mn-cs"/>
            </a:rPr>
            <a:t>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1825" y="238125"/>
          <a:ext cx="2552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912495</xdr:colOff>
      <xdr:row>4</xdr:row>
      <xdr:rowOff>199390</xdr:rowOff>
    </xdr:to>
    <xdr:sp macro="" textlink="">
      <xdr:nvSpPr>
        <xdr:cNvPr id="9" name="テキスト ボックス 6"/>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各会</a:t>
          </a:r>
          <a:r>
            <a:rPr kumimoji="1" lang="ja-JP" altLang="en-US" sz="1400" b="0" i="0" baseline="0">
              <a:solidFill>
                <a:sysClr val="windowText" lastClr="000000"/>
              </a:solidFill>
              <a:effectLst/>
              <a:latin typeface="ＭＳ ゴシック"/>
              <a:ea typeface="ＭＳ ゴシック"/>
              <a:cs typeface="+mn-cs"/>
            </a:rPr>
            <a:t>計の</a:t>
          </a:r>
          <a:r>
            <a:rPr kumimoji="1" lang="ja-JP" altLang="en-US" sz="1400" b="0" i="0" baseline="0">
              <a:solidFill>
                <a:sysClr val="windowText" lastClr="000000"/>
              </a:solidFill>
              <a:effectLst/>
              <a:latin typeface="ＭＳ ゴシック"/>
              <a:ea typeface="ＭＳ ゴシック"/>
              <a:cs typeface="+mn-cs"/>
            </a:rPr>
            <a:t>実質</a:t>
          </a:r>
          <a:r>
            <a:rPr kumimoji="1" lang="ja-JP" altLang="en-US" sz="1400" b="0" i="0" baseline="0">
              <a:solidFill>
                <a:sysClr val="windowText" lastClr="000000"/>
              </a:solidFill>
              <a:effectLst/>
              <a:latin typeface="ＭＳ ゴシック"/>
              <a:ea typeface="ＭＳ ゴシック"/>
              <a:cs typeface="+mn-cs"/>
            </a:rPr>
            <a:t>収</a:t>
          </a:r>
          <a:r>
            <a:rPr kumimoji="1" lang="ja-JP" altLang="en-US" sz="1400" b="0" i="0" baseline="0">
              <a:solidFill>
                <a:schemeClr val="dk1"/>
              </a:solidFill>
              <a:effectLst/>
              <a:latin typeface="ＭＳ ゴシック"/>
              <a:ea typeface="ＭＳ ゴシック"/>
              <a:cs typeface="+mn-cs"/>
            </a:rPr>
            <a:t>支額を前年度と比較すると、</a:t>
          </a:r>
          <a:r>
            <a:rPr kumimoji="1" lang="ja-JP" altLang="ja-JP" sz="1400" b="0" i="0" baseline="0">
              <a:solidFill>
                <a:schemeClr val="dk1"/>
              </a:solidFill>
              <a:effectLst/>
              <a:latin typeface="ＭＳ ゴシック"/>
              <a:ea typeface="ＭＳ ゴシック"/>
              <a:cs typeface="+mn-cs"/>
            </a:rPr>
            <a:t>一般会計</a:t>
          </a:r>
          <a:r>
            <a:rPr kumimoji="1" lang="ja-JP" altLang="en-US" sz="1400" b="0" i="0" baseline="0">
              <a:solidFill>
                <a:schemeClr val="dk1"/>
              </a:solidFill>
              <a:effectLst/>
              <a:latin typeface="ＭＳ ゴシック"/>
              <a:ea typeface="ＭＳ ゴシック"/>
              <a:cs typeface="+mn-cs"/>
            </a:rPr>
            <a:t>は</a:t>
          </a:r>
          <a:r>
            <a:rPr kumimoji="1" lang="ja-JP" altLang="ja-JP" sz="1400" b="0" i="0" baseline="0">
              <a:solidFill>
                <a:schemeClr val="dk1"/>
              </a:solidFill>
              <a:effectLst/>
              <a:latin typeface="ＭＳ ゴシック"/>
              <a:ea typeface="ＭＳ ゴシック"/>
              <a:cs typeface="+mn-cs"/>
            </a:rPr>
            <a:t>、</a:t>
          </a:r>
          <a:r>
            <a:rPr kumimoji="1" lang="ja-JP" altLang="en-US" sz="1400">
              <a:latin typeface="ＭＳ ゴシック"/>
              <a:ea typeface="ＭＳ ゴシック"/>
            </a:rPr>
            <a:t>地方交付税や地方特例交付金等の歳入の減</a:t>
          </a:r>
          <a:r>
            <a:rPr kumimoji="1" lang="ja-JP" altLang="ja-JP" sz="1400" b="0" i="0" baseline="0">
              <a:solidFill>
                <a:schemeClr val="dk1"/>
              </a:solidFill>
              <a:effectLst/>
              <a:latin typeface="ＭＳ ゴシック"/>
              <a:ea typeface="ＭＳ ゴシック"/>
              <a:cs typeface="+mn-cs"/>
            </a:rPr>
            <a:t>により</a:t>
          </a:r>
          <a:r>
            <a:rPr kumimoji="1" lang="ja-JP" altLang="ja-JP" sz="1400" b="0" i="0" baseline="0">
              <a:solidFill>
                <a:schemeClr val="dk1"/>
              </a:solidFill>
              <a:effectLst/>
              <a:latin typeface="ＭＳ ゴシック"/>
              <a:ea typeface="ＭＳ ゴシック"/>
              <a:cs typeface="+mn-cs"/>
            </a:rPr>
            <a:t>129,766千円減の756,248千円、</a:t>
          </a:r>
          <a:r>
            <a:rPr kumimoji="1" lang="ja-JP" altLang="ja-JP" sz="1400" b="0" i="0" baseline="0">
              <a:solidFill>
                <a:schemeClr val="dk1"/>
              </a:solidFill>
              <a:effectLst/>
              <a:latin typeface="ＭＳ ゴシック"/>
              <a:ea typeface="ＭＳ ゴシック"/>
              <a:cs typeface="+mn-cs"/>
            </a:rPr>
            <a:t>国民健康保険事業特別会計</a:t>
          </a:r>
          <a:r>
            <a:rPr kumimoji="1" lang="ja-JP" altLang="en-US" sz="1400" b="0" i="0" baseline="0">
              <a:solidFill>
                <a:schemeClr val="dk1"/>
              </a:solidFill>
              <a:effectLst/>
              <a:latin typeface="ＭＳ ゴシック"/>
              <a:ea typeface="ＭＳ ゴシック"/>
              <a:cs typeface="+mn-cs"/>
            </a:rPr>
            <a:t>は</a:t>
          </a:r>
          <a:r>
            <a:rPr kumimoji="1" lang="ja-JP" altLang="ja-JP" sz="1400" b="0" i="0" baseline="0">
              <a:solidFill>
                <a:schemeClr val="dk1"/>
              </a:solidFill>
              <a:effectLst/>
              <a:latin typeface="ＭＳ ゴシック"/>
              <a:ea typeface="ＭＳ ゴシック"/>
              <a:cs typeface="+mn-cs"/>
            </a:rPr>
            <a:t>、被保険者数の減少等により</a:t>
          </a:r>
          <a:r>
            <a:rPr kumimoji="1" lang="ja-JP" altLang="ja-JP" sz="1400" b="0" i="0" baseline="0">
              <a:solidFill>
                <a:schemeClr val="dk1"/>
              </a:solidFill>
              <a:effectLst/>
              <a:latin typeface="ＭＳ ゴシック"/>
              <a:ea typeface="ＭＳ ゴシック"/>
              <a:cs typeface="+mn-cs"/>
            </a:rPr>
            <a:t>28,202千円増</a:t>
          </a:r>
          <a:r>
            <a:rPr kumimoji="1" lang="ja-JP" altLang="en-US" sz="1400" b="0" i="0" baseline="0">
              <a:solidFill>
                <a:schemeClr val="dk1"/>
              </a:solidFill>
              <a:effectLst/>
              <a:latin typeface="ＭＳ ゴシック"/>
              <a:ea typeface="ＭＳ ゴシック"/>
              <a:cs typeface="+mn-cs"/>
            </a:rPr>
            <a:t>の106,356千円、後期高齢者医療特別会計は、制度対象者の増等により1,175千円増の3,166千円、</a:t>
          </a:r>
          <a:r>
            <a:rPr kumimoji="1" lang="ja-JP" altLang="en-US" sz="1400" b="0" i="0" baseline="0">
              <a:solidFill>
                <a:schemeClr val="dk1"/>
              </a:solidFill>
              <a:effectLst/>
              <a:latin typeface="ＭＳ ゴシック"/>
              <a:ea typeface="ＭＳ ゴシック"/>
              <a:cs typeface="+mn-cs"/>
            </a:rPr>
            <a:t>介護保険事業特別会計（保険事業勘定）は、介護認定者数の減、介護サービス費等の保険給付費の減により</a:t>
          </a:r>
          <a:r>
            <a:rPr kumimoji="1" lang="ja-JP" altLang="en-US" sz="1400" b="0" i="0" baseline="0">
              <a:solidFill>
                <a:schemeClr val="dk1"/>
              </a:solidFill>
              <a:effectLst/>
              <a:latin typeface="ＭＳ ゴシック"/>
              <a:ea typeface="ＭＳ ゴシック"/>
              <a:cs typeface="+mn-cs"/>
            </a:rPr>
            <a:t>14,225千円増の108,831千円となった。</a:t>
          </a:r>
          <a:endParaRPr lang="ja-JP" altLang="ja-JP" sz="1400">
            <a:effectLst/>
            <a:latin typeface="ＭＳ ゴシック"/>
            <a:ea typeface="ＭＳ ゴシック"/>
          </a:endParaRPr>
        </a:p>
        <a:p>
          <a:r>
            <a:rPr lang="ja-JP" altLang="en-US" sz="1400">
              <a:effectLst/>
              <a:latin typeface="ＭＳ ゴシック"/>
              <a:ea typeface="ＭＳ ゴシック"/>
            </a:rPr>
            <a:t>　企業会計の資金不足・資金剰余額</a:t>
          </a:r>
          <a:r>
            <a:rPr kumimoji="1" lang="ja-JP" altLang="en-US" sz="1400" b="0" i="0" baseline="0">
              <a:solidFill>
                <a:schemeClr val="dk1"/>
              </a:solidFill>
              <a:effectLst/>
              <a:latin typeface="ＭＳ ゴシック"/>
              <a:ea typeface="ＭＳ ゴシック"/>
              <a:cs typeface="+mn-cs"/>
            </a:rPr>
            <a:t>を前年度と比較すると、</a:t>
          </a:r>
          <a:r>
            <a:rPr kumimoji="1" lang="ja-JP" altLang="en-US" sz="1400" b="0" i="0" baseline="0">
              <a:solidFill>
                <a:schemeClr val="dk1"/>
              </a:solidFill>
              <a:effectLst/>
              <a:latin typeface="ＭＳ ゴシック"/>
              <a:ea typeface="ＭＳ ゴシック"/>
              <a:cs typeface="+mn-cs"/>
            </a:rPr>
            <a:t>水道事業会計は、工事費の増により</a:t>
          </a:r>
          <a:r>
            <a:rPr kumimoji="1" lang="ja-JP" altLang="en-US" sz="1400" b="0" i="0" baseline="0">
              <a:solidFill>
                <a:schemeClr val="dk1"/>
              </a:solidFill>
              <a:effectLst/>
              <a:latin typeface="ＭＳ ゴシック"/>
              <a:ea typeface="ＭＳ ゴシック"/>
              <a:cs typeface="+mn-cs"/>
            </a:rPr>
            <a:t>21,705千円減の856,152千円、</a:t>
          </a:r>
          <a:r>
            <a:rPr kumimoji="1" lang="ja-JP" altLang="en-US" sz="1400" b="0" i="0" baseline="0">
              <a:solidFill>
                <a:schemeClr val="dk1"/>
              </a:solidFill>
              <a:effectLst/>
              <a:latin typeface="ＭＳ ゴシック"/>
              <a:ea typeface="ＭＳ ゴシック"/>
              <a:cs typeface="+mn-cs"/>
            </a:rPr>
            <a:t>簡易水道事業会計は、</a:t>
          </a:r>
          <a:r>
            <a:rPr lang="ja-JP" altLang="en-US" sz="1400">
              <a:effectLst/>
              <a:latin typeface="ＭＳ ゴシック"/>
              <a:ea typeface="ＭＳ ゴシック"/>
            </a:rPr>
            <a:t>建設改良事業に充てるための企業債借入により</a:t>
          </a:r>
          <a:r>
            <a:rPr lang="ja-JP" altLang="en-US" sz="1400">
              <a:effectLst/>
              <a:latin typeface="ＭＳ ゴシック"/>
              <a:ea typeface="ＭＳ ゴシック"/>
            </a:rPr>
            <a:t>現金が増え、</a:t>
          </a:r>
          <a:r>
            <a:rPr kumimoji="1" lang="ja-JP" altLang="en-US" sz="1400" b="0" i="0" baseline="0">
              <a:solidFill>
                <a:schemeClr val="dk1"/>
              </a:solidFill>
              <a:effectLst/>
              <a:latin typeface="ＭＳ ゴシック"/>
              <a:ea typeface="ＭＳ ゴシック"/>
              <a:cs typeface="+mn-cs"/>
            </a:rPr>
            <a:t>24,199千円増の347,808千円、</a:t>
          </a:r>
          <a:r>
            <a:rPr kumimoji="1" lang="ja-JP" altLang="en-US" sz="1400" b="0" i="0" baseline="0">
              <a:solidFill>
                <a:schemeClr val="dk1"/>
              </a:solidFill>
              <a:effectLst/>
              <a:latin typeface="ＭＳ ゴシック"/>
              <a:ea typeface="ＭＳ ゴシック"/>
              <a:cs typeface="+mn-cs"/>
            </a:rPr>
            <a:t>下水道事業会計は、一般会計からの繰入金の減により</a:t>
          </a:r>
          <a:r>
            <a:rPr kumimoji="1" lang="ja-JP" altLang="en-US" sz="1400" b="0" i="0" baseline="0">
              <a:solidFill>
                <a:schemeClr val="dk1"/>
              </a:solidFill>
              <a:effectLst/>
              <a:latin typeface="ＭＳ ゴシック"/>
              <a:ea typeface="ＭＳ ゴシック"/>
              <a:cs typeface="+mn-cs"/>
            </a:rPr>
            <a:t>10,085千円減の82,236千円</a:t>
          </a:r>
          <a:r>
            <a:rPr kumimoji="1" lang="ja-JP" altLang="en-US" sz="1400" b="0" i="0" baseline="0">
              <a:solidFill>
                <a:schemeClr val="dk1"/>
              </a:solidFill>
              <a:effectLst/>
              <a:latin typeface="ＭＳ ゴシック"/>
              <a:ea typeface="ＭＳ ゴシック"/>
              <a:cs typeface="+mn-cs"/>
            </a:rPr>
            <a:t>となった。</a:t>
          </a:r>
          <a:endParaRPr lang="ja-JP" altLang="ja-JP" sz="1400">
            <a:effectLst/>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a:r>
          <a:r>
            <a:rPr kumimoji="1" lang="ja-JP" altLang="en-US" sz="1400" b="0" i="0" baseline="0">
              <a:solidFill>
                <a:schemeClr val="dk1"/>
              </a:solidFill>
              <a:effectLst/>
              <a:latin typeface="ＭＳ ゴシック"/>
              <a:ea typeface="ＭＳ ゴシック"/>
              <a:cs typeface="+mn-cs"/>
            </a:rPr>
            <a:t>　各会計の合計では、前年度と比べて</a:t>
          </a:r>
          <a:r>
            <a:rPr kumimoji="1" lang="ja-JP" altLang="en-US" sz="1400" b="0" i="0" baseline="0">
              <a:solidFill>
                <a:schemeClr val="dk1"/>
              </a:solidFill>
              <a:effectLst/>
              <a:latin typeface="ＭＳ ゴシック"/>
              <a:ea typeface="ＭＳ ゴシック"/>
              <a:cs typeface="+mn-cs"/>
            </a:rPr>
            <a:t>147,353</a:t>
          </a:r>
          <a:r>
            <a:rPr kumimoji="1" lang="ja-JP" altLang="en-US" sz="1400" b="0" i="0" baseline="0">
              <a:solidFill>
                <a:schemeClr val="dk1"/>
              </a:solidFill>
              <a:effectLst/>
              <a:latin typeface="ＭＳ ゴシック"/>
              <a:ea typeface="ＭＳ ゴシック"/>
              <a:cs typeface="+mn-cs"/>
            </a:rPr>
            <a:t>千円減の</a:t>
          </a:r>
          <a:r>
            <a:rPr kumimoji="1" lang="ja-JP" altLang="en-US" sz="1400" b="0" i="0" baseline="0">
              <a:solidFill>
                <a:schemeClr val="dk1"/>
              </a:solidFill>
              <a:effectLst/>
              <a:latin typeface="ＭＳ ゴシック"/>
              <a:ea typeface="ＭＳ ゴシック"/>
              <a:cs typeface="+mn-cs"/>
            </a:rPr>
            <a:t>2,268,985</a:t>
          </a:r>
          <a:r>
            <a:rPr kumimoji="1" lang="ja-JP" altLang="en-US" sz="1400" b="0" i="0" baseline="0">
              <a:solidFill>
                <a:schemeClr val="dk1"/>
              </a:solidFill>
              <a:effectLst/>
              <a:latin typeface="ＭＳ ゴシック"/>
              <a:ea typeface="ＭＳ ゴシック"/>
              <a:cs typeface="+mn-cs"/>
            </a:rPr>
            <a:t>千円となった。</a:t>
          </a:r>
          <a:r>
            <a:rPr kumimoji="1" lang="ja-JP" altLang="en-US" sz="1400" b="0" i="0" baseline="0">
              <a:solidFill>
                <a:schemeClr val="dk1"/>
              </a:solidFill>
              <a:effectLst/>
              <a:latin typeface="ＭＳ ゴシック"/>
              <a:ea typeface="ＭＳ ゴシック"/>
              <a:cs typeface="+mn-cs"/>
            </a:rPr>
            <a:t/>
          </a:r>
          <a:r>
            <a:rPr kumimoji="1" lang="ja-JP" altLang="ja-JP" sz="1400" b="0" i="0" baseline="0">
              <a:solidFill>
                <a:schemeClr val="dk1"/>
              </a:solidFill>
              <a:effectLst/>
              <a:latin typeface="ＭＳ ゴシック"/>
              <a:ea typeface="ＭＳ ゴシック"/>
              <a:cs typeface="+mn-cs"/>
            </a:rPr>
            <a:t>標準財政規模10,345,752</a:t>
          </a:r>
          <a:r>
            <a:rPr kumimoji="1" lang="ja-JP" altLang="ja-JP" sz="1400" b="0" i="0" baseline="0">
              <a:solidFill>
                <a:schemeClr val="dk1"/>
              </a:solidFill>
              <a:effectLst/>
              <a:latin typeface="ＭＳ ゴシック"/>
              <a:ea typeface="ＭＳ ゴシック"/>
              <a:cs typeface="+mn-cs"/>
            </a:rPr>
            <a:t>千円に占める連結実質赤字比率は△21.93％となった。</a:t>
          </a:r>
          <a:endParaRPr lang="ja-JP" altLang="ja-JP" sz="1400">
            <a:effectLst/>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一般会計、特別会計、企業会計、いずれも赤字は発生しておらず、今後も健全な財政運営に努める。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144</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19718334</v>
      </c>
      <c r="BO4" s="216"/>
      <c r="BP4" s="216"/>
      <c r="BQ4" s="216"/>
      <c r="BR4" s="216"/>
      <c r="BS4" s="216"/>
      <c r="BT4" s="216"/>
      <c r="BU4" s="219"/>
      <c r="BV4" s="213">
        <v>20367389</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7.3</v>
      </c>
      <c r="CU4" s="237"/>
      <c r="CV4" s="237"/>
      <c r="CW4" s="237"/>
      <c r="CX4" s="237"/>
      <c r="CY4" s="237"/>
      <c r="CZ4" s="237"/>
      <c r="DA4" s="245"/>
      <c r="DB4" s="229">
        <v>8.3000000000000007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76</v>
      </c>
      <c r="AV5" s="139"/>
      <c r="AW5" s="139"/>
      <c r="AX5" s="139"/>
      <c r="AY5" s="190" t="s">
        <v>149</v>
      </c>
      <c r="AZ5" s="198"/>
      <c r="BA5" s="198"/>
      <c r="BB5" s="198"/>
      <c r="BC5" s="198"/>
      <c r="BD5" s="198"/>
      <c r="BE5" s="198"/>
      <c r="BF5" s="198"/>
      <c r="BG5" s="198"/>
      <c r="BH5" s="198"/>
      <c r="BI5" s="198"/>
      <c r="BJ5" s="198"/>
      <c r="BK5" s="198"/>
      <c r="BL5" s="198"/>
      <c r="BM5" s="209"/>
      <c r="BN5" s="214">
        <v>18906953</v>
      </c>
      <c r="BO5" s="217"/>
      <c r="BP5" s="217"/>
      <c r="BQ5" s="217"/>
      <c r="BR5" s="217"/>
      <c r="BS5" s="217"/>
      <c r="BT5" s="217"/>
      <c r="BU5" s="220"/>
      <c r="BV5" s="214">
        <v>19407678</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95.3</v>
      </c>
      <c r="CU5" s="238"/>
      <c r="CV5" s="238"/>
      <c r="CW5" s="238"/>
      <c r="CX5" s="238"/>
      <c r="CY5" s="238"/>
      <c r="CZ5" s="238"/>
      <c r="DA5" s="246"/>
      <c r="DB5" s="230">
        <v>90.1</v>
      </c>
      <c r="DC5" s="238"/>
      <c r="DD5" s="238"/>
      <c r="DE5" s="238"/>
      <c r="DF5" s="238"/>
      <c r="DG5" s="238"/>
      <c r="DH5" s="238"/>
      <c r="DI5" s="246"/>
    </row>
    <row r="6" spans="1:119" ht="18.75" customHeight="1">
      <c r="A6" s="2"/>
      <c r="B6" s="8" t="s">
        <v>162</v>
      </c>
      <c r="C6" s="25"/>
      <c r="D6" s="25"/>
      <c r="E6" s="47"/>
      <c r="F6" s="47"/>
      <c r="G6" s="47"/>
      <c r="H6" s="47"/>
      <c r="I6" s="47"/>
      <c r="J6" s="47"/>
      <c r="K6" s="47"/>
      <c r="L6" s="47" t="s">
        <v>3</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169</v>
      </c>
      <c r="AZ6" s="198"/>
      <c r="BA6" s="198"/>
      <c r="BB6" s="198"/>
      <c r="BC6" s="198"/>
      <c r="BD6" s="198"/>
      <c r="BE6" s="198"/>
      <c r="BF6" s="198"/>
      <c r="BG6" s="198"/>
      <c r="BH6" s="198"/>
      <c r="BI6" s="198"/>
      <c r="BJ6" s="198"/>
      <c r="BK6" s="198"/>
      <c r="BL6" s="198"/>
      <c r="BM6" s="209"/>
      <c r="BN6" s="214">
        <v>811381</v>
      </c>
      <c r="BO6" s="217"/>
      <c r="BP6" s="217"/>
      <c r="BQ6" s="217"/>
      <c r="BR6" s="217"/>
      <c r="BS6" s="217"/>
      <c r="BT6" s="217"/>
      <c r="BU6" s="220"/>
      <c r="BV6" s="214">
        <v>959711</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96.5</v>
      </c>
      <c r="CU6" s="239"/>
      <c r="CV6" s="239"/>
      <c r="CW6" s="239"/>
      <c r="CX6" s="239"/>
      <c r="CY6" s="239"/>
      <c r="CZ6" s="239"/>
      <c r="DA6" s="247"/>
      <c r="DB6" s="231">
        <v>94.1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76</v>
      </c>
      <c r="AV7" s="139"/>
      <c r="AW7" s="139"/>
      <c r="AX7" s="139"/>
      <c r="AY7" s="190" t="s">
        <v>172</v>
      </c>
      <c r="AZ7" s="198"/>
      <c r="BA7" s="198"/>
      <c r="BB7" s="198"/>
      <c r="BC7" s="198"/>
      <c r="BD7" s="198"/>
      <c r="BE7" s="198"/>
      <c r="BF7" s="198"/>
      <c r="BG7" s="198"/>
      <c r="BH7" s="198"/>
      <c r="BI7" s="198"/>
      <c r="BJ7" s="198"/>
      <c r="BK7" s="198"/>
      <c r="BL7" s="198"/>
      <c r="BM7" s="209"/>
      <c r="BN7" s="214">
        <v>55133</v>
      </c>
      <c r="BO7" s="217"/>
      <c r="BP7" s="217"/>
      <c r="BQ7" s="217"/>
      <c r="BR7" s="217"/>
      <c r="BS7" s="217"/>
      <c r="BT7" s="217"/>
      <c r="BU7" s="220"/>
      <c r="BV7" s="214">
        <v>73697</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10345752</v>
      </c>
      <c r="CU7" s="217"/>
      <c r="CV7" s="217"/>
      <c r="CW7" s="217"/>
      <c r="CX7" s="217"/>
      <c r="CY7" s="217"/>
      <c r="CZ7" s="217"/>
      <c r="DA7" s="220"/>
      <c r="DB7" s="214">
        <v>10735730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76</v>
      </c>
      <c r="AV8" s="139"/>
      <c r="AW8" s="139"/>
      <c r="AX8" s="139"/>
      <c r="AY8" s="190" t="s">
        <v>177</v>
      </c>
      <c r="AZ8" s="198"/>
      <c r="BA8" s="198"/>
      <c r="BB8" s="198"/>
      <c r="BC8" s="198"/>
      <c r="BD8" s="198"/>
      <c r="BE8" s="198"/>
      <c r="BF8" s="198"/>
      <c r="BG8" s="198"/>
      <c r="BH8" s="198"/>
      <c r="BI8" s="198"/>
      <c r="BJ8" s="198"/>
      <c r="BK8" s="198"/>
      <c r="BL8" s="198"/>
      <c r="BM8" s="209"/>
      <c r="BN8" s="214">
        <v>756248</v>
      </c>
      <c r="BO8" s="217"/>
      <c r="BP8" s="217"/>
      <c r="BQ8" s="217"/>
      <c r="BR8" s="217"/>
      <c r="BS8" s="217"/>
      <c r="BT8" s="217"/>
      <c r="BU8" s="220"/>
      <c r="BV8" s="214">
        <v>886014</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0.42</v>
      </c>
      <c r="CU8" s="240"/>
      <c r="CV8" s="240"/>
      <c r="CW8" s="240"/>
      <c r="CX8" s="240"/>
      <c r="CY8" s="240"/>
      <c r="CZ8" s="240"/>
      <c r="DA8" s="248"/>
      <c r="DB8" s="232">
        <v>0.41</v>
      </c>
      <c r="DC8" s="240"/>
      <c r="DD8" s="240"/>
      <c r="DE8" s="240"/>
      <c r="DF8" s="240"/>
      <c r="DG8" s="240"/>
      <c r="DH8" s="240"/>
      <c r="DI8" s="248"/>
    </row>
    <row r="9" spans="1:119" ht="18.75" customHeight="1">
      <c r="A9" s="2"/>
      <c r="B9" s="10" t="s">
        <v>23</v>
      </c>
      <c r="C9" s="27"/>
      <c r="D9" s="27"/>
      <c r="E9" s="27"/>
      <c r="F9" s="27"/>
      <c r="G9" s="27"/>
      <c r="H9" s="27"/>
      <c r="I9" s="27"/>
      <c r="J9" s="27"/>
      <c r="K9" s="31"/>
      <c r="L9" s="65" t="s">
        <v>16</v>
      </c>
      <c r="M9" s="74"/>
      <c r="N9" s="74"/>
      <c r="O9" s="74"/>
      <c r="P9" s="74"/>
      <c r="Q9" s="86"/>
      <c r="R9" s="97">
        <v>31286</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184</v>
      </c>
      <c r="AV9" s="139"/>
      <c r="AW9" s="139"/>
      <c r="AX9" s="139"/>
      <c r="AY9" s="190" t="s">
        <v>77</v>
      </c>
      <c r="AZ9" s="198"/>
      <c r="BA9" s="198"/>
      <c r="BB9" s="198"/>
      <c r="BC9" s="198"/>
      <c r="BD9" s="198"/>
      <c r="BE9" s="198"/>
      <c r="BF9" s="198"/>
      <c r="BG9" s="198"/>
      <c r="BH9" s="198"/>
      <c r="BI9" s="198"/>
      <c r="BJ9" s="198"/>
      <c r="BK9" s="198"/>
      <c r="BL9" s="198"/>
      <c r="BM9" s="209"/>
      <c r="BN9" s="214">
        <v>-129766</v>
      </c>
      <c r="BO9" s="217"/>
      <c r="BP9" s="217"/>
      <c r="BQ9" s="217"/>
      <c r="BR9" s="217"/>
      <c r="BS9" s="217"/>
      <c r="BT9" s="217"/>
      <c r="BU9" s="220"/>
      <c r="BV9" s="214">
        <v>43880</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9.8000000000000007</v>
      </c>
      <c r="CU9" s="238"/>
      <c r="CV9" s="238"/>
      <c r="CW9" s="238"/>
      <c r="CX9" s="238"/>
      <c r="CY9" s="238"/>
      <c r="CZ9" s="238"/>
      <c r="DA9" s="246"/>
      <c r="DB9" s="230">
        <v>10.6</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33109</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184</v>
      </c>
      <c r="AV10" s="139"/>
      <c r="AW10" s="139"/>
      <c r="AX10" s="139"/>
      <c r="AY10" s="190" t="s">
        <v>189</v>
      </c>
      <c r="AZ10" s="198"/>
      <c r="BA10" s="198"/>
      <c r="BB10" s="198"/>
      <c r="BC10" s="198"/>
      <c r="BD10" s="198"/>
      <c r="BE10" s="198"/>
      <c r="BF10" s="198"/>
      <c r="BG10" s="198"/>
      <c r="BH10" s="198"/>
      <c r="BI10" s="198"/>
      <c r="BJ10" s="198"/>
      <c r="BK10" s="198"/>
      <c r="BL10" s="198"/>
      <c r="BM10" s="209"/>
      <c r="BN10" s="214">
        <v>444545</v>
      </c>
      <c r="BO10" s="217"/>
      <c r="BP10" s="217"/>
      <c r="BQ10" s="217"/>
      <c r="BR10" s="217"/>
      <c r="BS10" s="217"/>
      <c r="BT10" s="217"/>
      <c r="BU10" s="220"/>
      <c r="BV10" s="214">
        <v>422504</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184</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30969</v>
      </c>
      <c r="S12" s="108"/>
      <c r="T12" s="108"/>
      <c r="U12" s="108"/>
      <c r="V12" s="120"/>
      <c r="W12" s="132" t="s">
        <v>8</v>
      </c>
      <c r="X12" s="139"/>
      <c r="Y12" s="139"/>
      <c r="Z12" s="139"/>
      <c r="AA12" s="139"/>
      <c r="AB12" s="144"/>
      <c r="AC12" s="148" t="s">
        <v>111</v>
      </c>
      <c r="AD12" s="155"/>
      <c r="AE12" s="155"/>
      <c r="AF12" s="155"/>
      <c r="AG12" s="158"/>
      <c r="AH12" s="148" t="s">
        <v>209</v>
      </c>
      <c r="AI12" s="155"/>
      <c r="AJ12" s="155"/>
      <c r="AK12" s="155"/>
      <c r="AL12" s="170"/>
      <c r="AM12" s="175" t="s">
        <v>210</v>
      </c>
      <c r="AN12" s="58"/>
      <c r="AO12" s="58"/>
      <c r="AP12" s="58"/>
      <c r="AQ12" s="58"/>
      <c r="AR12" s="58"/>
      <c r="AS12" s="58"/>
      <c r="AT12" s="63"/>
      <c r="AU12" s="182" t="s">
        <v>184</v>
      </c>
      <c r="AV12" s="139"/>
      <c r="AW12" s="139"/>
      <c r="AX12" s="139"/>
      <c r="AY12" s="190" t="s">
        <v>213</v>
      </c>
      <c r="AZ12" s="198"/>
      <c r="BA12" s="198"/>
      <c r="BB12" s="198"/>
      <c r="BC12" s="198"/>
      <c r="BD12" s="198"/>
      <c r="BE12" s="198"/>
      <c r="BF12" s="198"/>
      <c r="BG12" s="198"/>
      <c r="BH12" s="198"/>
      <c r="BI12" s="198"/>
      <c r="BJ12" s="198"/>
      <c r="BK12" s="198"/>
      <c r="BL12" s="198"/>
      <c r="BM12" s="209"/>
      <c r="BN12" s="214">
        <v>414419</v>
      </c>
      <c r="BO12" s="217"/>
      <c r="BP12" s="217"/>
      <c r="BQ12" s="217"/>
      <c r="BR12" s="217"/>
      <c r="BS12" s="217"/>
      <c r="BT12" s="217"/>
      <c r="BU12" s="220"/>
      <c r="BV12" s="214">
        <v>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30478</v>
      </c>
      <c r="S13" s="109"/>
      <c r="T13" s="109"/>
      <c r="U13" s="109"/>
      <c r="V13" s="121"/>
      <c r="W13" s="130" t="s">
        <v>217</v>
      </c>
      <c r="X13" s="56"/>
      <c r="Y13" s="56"/>
      <c r="Z13" s="56"/>
      <c r="AA13" s="56"/>
      <c r="AB13" s="25"/>
      <c r="AC13" s="72">
        <v>1250</v>
      </c>
      <c r="AD13" s="80"/>
      <c r="AE13" s="80"/>
      <c r="AF13" s="80"/>
      <c r="AG13" s="84"/>
      <c r="AH13" s="72">
        <v>1557</v>
      </c>
      <c r="AI13" s="80"/>
      <c r="AJ13" s="80"/>
      <c r="AK13" s="80"/>
      <c r="AL13" s="118"/>
      <c r="AM13" s="175" t="s">
        <v>219</v>
      </c>
      <c r="AN13" s="58"/>
      <c r="AO13" s="58"/>
      <c r="AP13" s="58"/>
      <c r="AQ13" s="58"/>
      <c r="AR13" s="58"/>
      <c r="AS13" s="58"/>
      <c r="AT13" s="63"/>
      <c r="AU13" s="182" t="s">
        <v>184</v>
      </c>
      <c r="AV13" s="139"/>
      <c r="AW13" s="139"/>
      <c r="AX13" s="139"/>
      <c r="AY13" s="190" t="s">
        <v>221</v>
      </c>
      <c r="AZ13" s="198"/>
      <c r="BA13" s="198"/>
      <c r="BB13" s="198"/>
      <c r="BC13" s="198"/>
      <c r="BD13" s="198"/>
      <c r="BE13" s="198"/>
      <c r="BF13" s="198"/>
      <c r="BG13" s="198"/>
      <c r="BH13" s="198"/>
      <c r="BI13" s="198"/>
      <c r="BJ13" s="198"/>
      <c r="BK13" s="198"/>
      <c r="BL13" s="198"/>
      <c r="BM13" s="209"/>
      <c r="BN13" s="214">
        <v>-99640</v>
      </c>
      <c r="BO13" s="217"/>
      <c r="BP13" s="217"/>
      <c r="BQ13" s="217"/>
      <c r="BR13" s="217"/>
      <c r="BS13" s="217"/>
      <c r="BT13" s="217"/>
      <c r="BU13" s="220"/>
      <c r="BV13" s="214">
        <v>466384</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6.9</v>
      </c>
      <c r="CU13" s="238"/>
      <c r="CV13" s="238"/>
      <c r="CW13" s="238"/>
      <c r="CX13" s="238"/>
      <c r="CY13" s="238"/>
      <c r="CZ13" s="238"/>
      <c r="DA13" s="246"/>
      <c r="DB13" s="230">
        <v>8</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31622</v>
      </c>
      <c r="S14" s="109"/>
      <c r="T14" s="109"/>
      <c r="U14" s="109"/>
      <c r="V14" s="121"/>
      <c r="W14" s="129"/>
      <c r="X14" s="57"/>
      <c r="Y14" s="57"/>
      <c r="Z14" s="57"/>
      <c r="AA14" s="57"/>
      <c r="AB14" s="24"/>
      <c r="AC14" s="149">
        <v>7.5</v>
      </c>
      <c r="AD14" s="156"/>
      <c r="AE14" s="156"/>
      <c r="AF14" s="156"/>
      <c r="AG14" s="159"/>
      <c r="AH14" s="149">
        <v>8.8000000000000007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15.7</v>
      </c>
      <c r="CU14" s="242"/>
      <c r="CV14" s="242"/>
      <c r="CW14" s="242"/>
      <c r="CX14" s="242"/>
      <c r="CY14" s="242"/>
      <c r="CZ14" s="242"/>
      <c r="DA14" s="250"/>
      <c r="DB14" s="234">
        <v>23.3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31156</v>
      </c>
      <c r="S15" s="109"/>
      <c r="T15" s="109"/>
      <c r="U15" s="109"/>
      <c r="V15" s="121"/>
      <c r="W15" s="130" t="s">
        <v>6</v>
      </c>
      <c r="X15" s="56"/>
      <c r="Y15" s="56"/>
      <c r="Z15" s="56"/>
      <c r="AA15" s="56"/>
      <c r="AB15" s="25"/>
      <c r="AC15" s="72">
        <v>5502</v>
      </c>
      <c r="AD15" s="80"/>
      <c r="AE15" s="80"/>
      <c r="AF15" s="80"/>
      <c r="AG15" s="84"/>
      <c r="AH15" s="72">
        <v>5566</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3917448</v>
      </c>
      <c r="BO15" s="216"/>
      <c r="BP15" s="216"/>
      <c r="BQ15" s="216"/>
      <c r="BR15" s="216"/>
      <c r="BS15" s="216"/>
      <c r="BT15" s="216"/>
      <c r="BU15" s="219"/>
      <c r="BV15" s="213">
        <v>3779906</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231</v>
      </c>
      <c r="S16" s="110"/>
      <c r="T16" s="110"/>
      <c r="U16" s="110"/>
      <c r="V16" s="122"/>
      <c r="W16" s="129"/>
      <c r="X16" s="57"/>
      <c r="Y16" s="57"/>
      <c r="Z16" s="57"/>
      <c r="AA16" s="57"/>
      <c r="AB16" s="24"/>
      <c r="AC16" s="149">
        <v>33</v>
      </c>
      <c r="AD16" s="156"/>
      <c r="AE16" s="156"/>
      <c r="AF16" s="156"/>
      <c r="AG16" s="159"/>
      <c r="AH16" s="149">
        <v>31.5</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9230911</v>
      </c>
      <c r="BO16" s="217"/>
      <c r="BP16" s="217"/>
      <c r="BQ16" s="217"/>
      <c r="BR16" s="217"/>
      <c r="BS16" s="217"/>
      <c r="BT16" s="217"/>
      <c r="BU16" s="220"/>
      <c r="BV16" s="214">
        <v>9335506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234</v>
      </c>
      <c r="S17" s="110"/>
      <c r="T17" s="110"/>
      <c r="U17" s="110"/>
      <c r="V17" s="122"/>
      <c r="W17" s="130" t="s">
        <v>96</v>
      </c>
      <c r="X17" s="56"/>
      <c r="Y17" s="56"/>
      <c r="Z17" s="56"/>
      <c r="AA17" s="56"/>
      <c r="AB17" s="25"/>
      <c r="AC17" s="72">
        <v>9929</v>
      </c>
      <c r="AD17" s="80"/>
      <c r="AE17" s="80"/>
      <c r="AF17" s="80"/>
      <c r="AG17" s="84"/>
      <c r="AH17" s="72">
        <v>10553</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4892587</v>
      </c>
      <c r="BO17" s="217"/>
      <c r="BP17" s="217"/>
      <c r="BQ17" s="217"/>
      <c r="BR17" s="217"/>
      <c r="BS17" s="217"/>
      <c r="BT17" s="217"/>
      <c r="BU17" s="220"/>
      <c r="BV17" s="214">
        <v>4708638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872.43</v>
      </c>
      <c r="M18" s="70"/>
      <c r="N18" s="70"/>
      <c r="O18" s="70"/>
      <c r="P18" s="70"/>
      <c r="Q18" s="70"/>
      <c r="R18" s="102"/>
      <c r="S18" s="102"/>
      <c r="T18" s="102"/>
      <c r="U18" s="102"/>
      <c r="V18" s="123"/>
      <c r="W18" s="131"/>
      <c r="X18" s="138"/>
      <c r="Y18" s="138"/>
      <c r="Z18" s="138"/>
      <c r="AA18" s="138"/>
      <c r="AB18" s="26"/>
      <c r="AC18" s="150">
        <v>59.5</v>
      </c>
      <c r="AD18" s="157"/>
      <c r="AE18" s="157"/>
      <c r="AF18" s="157"/>
      <c r="AG18" s="160"/>
      <c r="AH18" s="150">
        <v>59.7</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9971669</v>
      </c>
      <c r="BO18" s="217"/>
      <c r="BP18" s="217"/>
      <c r="BQ18" s="217"/>
      <c r="BR18" s="217"/>
      <c r="BS18" s="217"/>
      <c r="BT18" s="217"/>
      <c r="BU18" s="220"/>
      <c r="BV18" s="214">
        <v>9952203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36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238</v>
      </c>
      <c r="AZ19" s="198"/>
      <c r="BA19" s="198"/>
      <c r="BB19" s="198"/>
      <c r="BC19" s="198"/>
      <c r="BD19" s="198"/>
      <c r="BE19" s="198"/>
      <c r="BF19" s="198"/>
      <c r="BG19" s="198"/>
      <c r="BH19" s="198"/>
      <c r="BI19" s="198"/>
      <c r="BJ19" s="198"/>
      <c r="BK19" s="198"/>
      <c r="BL19" s="198"/>
      <c r="BM19" s="209"/>
      <c r="BN19" s="214">
        <v>14027145</v>
      </c>
      <c r="BO19" s="217"/>
      <c r="BP19" s="217"/>
      <c r="BQ19" s="217"/>
      <c r="BR19" s="217"/>
      <c r="BS19" s="217"/>
      <c r="BT19" s="217"/>
      <c r="BU19" s="220"/>
      <c r="BV19" s="214">
        <v>14196369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10868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8</v>
      </c>
      <c r="F22" s="56"/>
      <c r="G22" s="56"/>
      <c r="H22" s="56"/>
      <c r="I22" s="56"/>
      <c r="J22" s="56"/>
      <c r="K22" s="25"/>
      <c r="L22" s="50" t="s">
        <v>246</v>
      </c>
      <c r="M22" s="56"/>
      <c r="N22" s="56"/>
      <c r="O22" s="56"/>
      <c r="P22" s="25"/>
      <c r="Q22" s="92" t="s">
        <v>248</v>
      </c>
      <c r="R22" s="104"/>
      <c r="S22" s="104"/>
      <c r="T22" s="104"/>
      <c r="U22" s="104"/>
      <c r="V22" s="125"/>
      <c r="W22" s="133" t="s">
        <v>249</v>
      </c>
      <c r="X22" s="33"/>
      <c r="Y22" s="41"/>
      <c r="Z22" s="50" t="s">
        <v>8</v>
      </c>
      <c r="AA22" s="56"/>
      <c r="AB22" s="56"/>
      <c r="AC22" s="56"/>
      <c r="AD22" s="56"/>
      <c r="AE22" s="56"/>
      <c r="AF22" s="56"/>
      <c r="AG22" s="25"/>
      <c r="AH22" s="163" t="s">
        <v>182</v>
      </c>
      <c r="AI22" s="56"/>
      <c r="AJ22" s="56"/>
      <c r="AK22" s="56"/>
      <c r="AL22" s="25"/>
      <c r="AM22" s="163" t="s">
        <v>250</v>
      </c>
      <c r="AN22" s="178"/>
      <c r="AO22" s="178"/>
      <c r="AP22" s="178"/>
      <c r="AQ22" s="178"/>
      <c r="AR22" s="180"/>
      <c r="AS22" s="92" t="s">
        <v>248</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12108623</v>
      </c>
      <c r="BO22" s="216"/>
      <c r="BP22" s="216"/>
      <c r="BQ22" s="216"/>
      <c r="BR22" s="216"/>
      <c r="BS22" s="216"/>
      <c r="BT22" s="216"/>
      <c r="BU22" s="219"/>
      <c r="BV22" s="213">
        <v>12748770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8776766</v>
      </c>
      <c r="BO23" s="217"/>
      <c r="BP23" s="217"/>
      <c r="BQ23" s="217"/>
      <c r="BR23" s="217"/>
      <c r="BS23" s="217"/>
      <c r="BT23" s="217"/>
      <c r="BU23" s="220"/>
      <c r="BV23" s="214">
        <v>8896774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8430</v>
      </c>
      <c r="R24" s="80"/>
      <c r="S24" s="80"/>
      <c r="T24" s="80"/>
      <c r="U24" s="80"/>
      <c r="V24" s="84"/>
      <c r="W24" s="134"/>
      <c r="X24" s="34"/>
      <c r="Y24" s="42"/>
      <c r="Z24" s="52" t="s">
        <v>257</v>
      </c>
      <c r="AA24" s="58"/>
      <c r="AB24" s="58"/>
      <c r="AC24" s="58"/>
      <c r="AD24" s="58"/>
      <c r="AE24" s="58"/>
      <c r="AF24" s="58"/>
      <c r="AG24" s="63"/>
      <c r="AH24" s="72">
        <v>328</v>
      </c>
      <c r="AI24" s="80"/>
      <c r="AJ24" s="80"/>
      <c r="AK24" s="80"/>
      <c r="AL24" s="84"/>
      <c r="AM24" s="72">
        <v>1043040</v>
      </c>
      <c r="AN24" s="80"/>
      <c r="AO24" s="80"/>
      <c r="AP24" s="80"/>
      <c r="AQ24" s="80"/>
      <c r="AR24" s="84"/>
      <c r="AS24" s="72">
        <v>3180</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5734569</v>
      </c>
      <c r="BO24" s="217"/>
      <c r="BP24" s="217"/>
      <c r="BQ24" s="217"/>
      <c r="BR24" s="217"/>
      <c r="BS24" s="217"/>
      <c r="BT24" s="217"/>
      <c r="BU24" s="220"/>
      <c r="BV24" s="214">
        <v>5854065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2</v>
      </c>
      <c r="M25" s="80"/>
      <c r="N25" s="80"/>
      <c r="O25" s="80"/>
      <c r="P25" s="84"/>
      <c r="Q25" s="72">
        <v>7100</v>
      </c>
      <c r="R25" s="80"/>
      <c r="S25" s="80"/>
      <c r="T25" s="80"/>
      <c r="U25" s="80"/>
      <c r="V25" s="84"/>
      <c r="W25" s="134"/>
      <c r="X25" s="34"/>
      <c r="Y25" s="42"/>
      <c r="Z25" s="52" t="s">
        <v>262</v>
      </c>
      <c r="AA25" s="58"/>
      <c r="AB25" s="58"/>
      <c r="AC25" s="58"/>
      <c r="AD25" s="58"/>
      <c r="AE25" s="58"/>
      <c r="AF25" s="58"/>
      <c r="AG25" s="63"/>
      <c r="AH25" s="72">
        <v>54</v>
      </c>
      <c r="AI25" s="80"/>
      <c r="AJ25" s="80"/>
      <c r="AK25" s="80"/>
      <c r="AL25" s="84"/>
      <c r="AM25" s="72">
        <v>164916</v>
      </c>
      <c r="AN25" s="80"/>
      <c r="AO25" s="80"/>
      <c r="AP25" s="80"/>
      <c r="AQ25" s="80"/>
      <c r="AR25" s="84"/>
      <c r="AS25" s="72">
        <v>3054</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1896920</v>
      </c>
      <c r="BO25" s="216"/>
      <c r="BP25" s="216"/>
      <c r="BQ25" s="216"/>
      <c r="BR25" s="216"/>
      <c r="BS25" s="216"/>
      <c r="BT25" s="216"/>
      <c r="BU25" s="219"/>
      <c r="BV25" s="213">
        <v>871094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263</v>
      </c>
      <c r="F26" s="58"/>
      <c r="G26" s="58"/>
      <c r="H26" s="58"/>
      <c r="I26" s="58"/>
      <c r="J26" s="58"/>
      <c r="K26" s="63"/>
      <c r="L26" s="72">
        <v>1</v>
      </c>
      <c r="M26" s="80"/>
      <c r="N26" s="80"/>
      <c r="O26" s="80"/>
      <c r="P26" s="84"/>
      <c r="Q26" s="72">
        <v>6050</v>
      </c>
      <c r="R26" s="80"/>
      <c r="S26" s="80"/>
      <c r="T26" s="80"/>
      <c r="U26" s="80"/>
      <c r="V26" s="84"/>
      <c r="W26" s="134"/>
      <c r="X26" s="34"/>
      <c r="Y26" s="42"/>
      <c r="Z26" s="52" t="s">
        <v>264</v>
      </c>
      <c r="AA26" s="143"/>
      <c r="AB26" s="143"/>
      <c r="AC26" s="143"/>
      <c r="AD26" s="143"/>
      <c r="AE26" s="143"/>
      <c r="AF26" s="143"/>
      <c r="AG26" s="161"/>
      <c r="AH26" s="72">
        <v>23</v>
      </c>
      <c r="AI26" s="80"/>
      <c r="AJ26" s="80"/>
      <c r="AK26" s="80"/>
      <c r="AL26" s="84"/>
      <c r="AM26" s="72">
        <v>70449</v>
      </c>
      <c r="AN26" s="80"/>
      <c r="AO26" s="80"/>
      <c r="AP26" s="80"/>
      <c r="AQ26" s="80"/>
      <c r="AR26" s="84"/>
      <c r="AS26" s="72">
        <v>3063</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4480</v>
      </c>
      <c r="R27" s="80"/>
      <c r="S27" s="80"/>
      <c r="T27" s="80"/>
      <c r="U27" s="80"/>
      <c r="V27" s="84"/>
      <c r="W27" s="134"/>
      <c r="X27" s="34"/>
      <c r="Y27" s="42"/>
      <c r="Z27" s="52" t="s">
        <v>268</v>
      </c>
      <c r="AA27" s="58"/>
      <c r="AB27" s="58"/>
      <c r="AC27" s="58"/>
      <c r="AD27" s="58"/>
      <c r="AE27" s="58"/>
      <c r="AF27" s="58"/>
      <c r="AG27" s="63"/>
      <c r="AH27" s="72" t="s">
        <v>204</v>
      </c>
      <c r="AI27" s="80"/>
      <c r="AJ27" s="80"/>
      <c r="AK27" s="80"/>
      <c r="AL27" s="84"/>
      <c r="AM27" s="72" t="s">
        <v>204</v>
      </c>
      <c r="AN27" s="80"/>
      <c r="AO27" s="80"/>
      <c r="AP27" s="80"/>
      <c r="AQ27" s="80"/>
      <c r="AR27" s="84"/>
      <c r="AS27" s="72" t="s">
        <v>204</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1051539</v>
      </c>
      <c r="BO27" s="218"/>
      <c r="BP27" s="218"/>
      <c r="BQ27" s="218"/>
      <c r="BR27" s="218"/>
      <c r="BS27" s="218"/>
      <c r="BT27" s="218"/>
      <c r="BU27" s="221"/>
      <c r="BV27" s="215">
        <v>1051479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3770</v>
      </c>
      <c r="R28" s="80"/>
      <c r="S28" s="80"/>
      <c r="T28" s="80"/>
      <c r="U28" s="80"/>
      <c r="V28" s="84"/>
      <c r="W28" s="134"/>
      <c r="X28" s="34"/>
      <c r="Y28" s="42"/>
      <c r="Z28" s="52" t="s">
        <v>38</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274</v>
      </c>
      <c r="AZ28" s="201"/>
      <c r="BA28" s="201"/>
      <c r="BB28" s="204"/>
      <c r="BC28" s="189" t="s">
        <v>101</v>
      </c>
      <c r="BD28" s="197"/>
      <c r="BE28" s="197"/>
      <c r="BF28" s="197"/>
      <c r="BG28" s="197"/>
      <c r="BH28" s="197"/>
      <c r="BI28" s="197"/>
      <c r="BJ28" s="197"/>
      <c r="BK28" s="197"/>
      <c r="BL28" s="197"/>
      <c r="BM28" s="208"/>
      <c r="BN28" s="213">
        <v>2259823</v>
      </c>
      <c r="BO28" s="216"/>
      <c r="BP28" s="216"/>
      <c r="BQ28" s="216"/>
      <c r="BR28" s="216"/>
      <c r="BS28" s="216"/>
      <c r="BT28" s="216"/>
      <c r="BU28" s="219"/>
      <c r="BV28" s="213">
        <v>2229697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16</v>
      </c>
      <c r="M29" s="80"/>
      <c r="N29" s="80"/>
      <c r="O29" s="80"/>
      <c r="P29" s="84"/>
      <c r="Q29" s="72">
        <v>3570</v>
      </c>
      <c r="R29" s="80"/>
      <c r="S29" s="80"/>
      <c r="T29" s="80"/>
      <c r="U29" s="80"/>
      <c r="V29" s="84"/>
      <c r="W29" s="135"/>
      <c r="X29" s="140"/>
      <c r="Y29" s="142"/>
      <c r="Z29" s="52" t="s">
        <v>277</v>
      </c>
      <c r="AA29" s="58"/>
      <c r="AB29" s="58"/>
      <c r="AC29" s="58"/>
      <c r="AD29" s="58"/>
      <c r="AE29" s="58"/>
      <c r="AF29" s="58"/>
      <c r="AG29" s="63"/>
      <c r="AH29" s="72">
        <v>328</v>
      </c>
      <c r="AI29" s="80"/>
      <c r="AJ29" s="80"/>
      <c r="AK29" s="80"/>
      <c r="AL29" s="84"/>
      <c r="AM29" s="72">
        <v>1043040</v>
      </c>
      <c r="AN29" s="80"/>
      <c r="AO29" s="80"/>
      <c r="AP29" s="80"/>
      <c r="AQ29" s="80"/>
      <c r="AR29" s="84"/>
      <c r="AS29" s="72">
        <v>3180</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658283</v>
      </c>
      <c r="BO29" s="217"/>
      <c r="BP29" s="217"/>
      <c r="BQ29" s="217"/>
      <c r="BR29" s="217"/>
      <c r="BS29" s="217"/>
      <c r="BT29" s="217"/>
      <c r="BU29" s="220"/>
      <c r="BV29" s="214">
        <v>558236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2820096</v>
      </c>
      <c r="BO30" s="218"/>
      <c r="BP30" s="218"/>
      <c r="BQ30" s="218"/>
      <c r="BR30" s="218"/>
      <c r="BS30" s="218"/>
      <c r="BT30" s="218"/>
      <c r="BU30" s="221"/>
      <c r="BV30" s="215">
        <v>2439674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282</v>
      </c>
      <c r="AN32" s="111"/>
      <c r="AO32" s="111"/>
      <c r="AP32" s="111"/>
      <c r="AQ32" s="111"/>
      <c r="AR32" s="111"/>
      <c r="AS32" s="111"/>
      <c r="AT32" s="111"/>
      <c r="AU32" s="111"/>
      <c r="AV32" s="111"/>
      <c r="AW32" s="111"/>
      <c r="AX32" s="111"/>
      <c r="AY32" s="111"/>
      <c r="AZ32" s="111"/>
      <c r="BA32" s="111"/>
      <c r="BB32" s="111"/>
      <c r="BC32" s="111"/>
      <c r="BE32" s="111" t="s">
        <v>283</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233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122</v>
      </c>
      <c r="D33" s="37"/>
      <c r="E33" s="54" t="s">
        <v>286</v>
      </c>
      <c r="F33" s="54"/>
      <c r="G33" s="54"/>
      <c r="H33" s="54"/>
      <c r="I33" s="54"/>
      <c r="J33" s="54"/>
      <c r="K33" s="54"/>
      <c r="L33" s="54"/>
      <c r="M33" s="54"/>
      <c r="N33" s="54"/>
      <c r="O33" s="54"/>
      <c r="P33" s="54"/>
      <c r="Q33" s="54"/>
      <c r="R33" s="54"/>
      <c r="S33" s="54"/>
      <c r="T33" s="54"/>
      <c r="U33" s="37" t="s">
        <v>122</v>
      </c>
      <c r="V33" s="37"/>
      <c r="W33" s="54" t="s">
        <v>286</v>
      </c>
      <c r="X33" s="54"/>
      <c r="Y33" s="54"/>
      <c r="Z33" s="54"/>
      <c r="AA33" s="54"/>
      <c r="AB33" s="54"/>
      <c r="AC33" s="54"/>
      <c r="AD33" s="54"/>
      <c r="AE33" s="54"/>
      <c r="AF33" s="54"/>
      <c r="AG33" s="54"/>
      <c r="AH33" s="54"/>
      <c r="AI33" s="54"/>
      <c r="AJ33" s="54"/>
      <c r="AK33" s="54"/>
      <c r="AL33" s="54"/>
      <c r="AM33" s="37" t="s">
        <v>122</v>
      </c>
      <c r="AN33" s="37"/>
      <c r="AO33" s="54" t="s">
        <v>286</v>
      </c>
      <c r="AP33" s="54"/>
      <c r="AQ33" s="54"/>
      <c r="AR33" s="54"/>
      <c r="AS33" s="54"/>
      <c r="AT33" s="54"/>
      <c r="AU33" s="54"/>
      <c r="AV33" s="54"/>
      <c r="AW33" s="54"/>
      <c r="AX33" s="54"/>
      <c r="AY33" s="54"/>
      <c r="AZ33" s="54"/>
      <c r="BA33" s="54"/>
      <c r="BB33" s="54"/>
      <c r="BC33" s="54"/>
      <c r="BD33" s="37"/>
      <c r="BE33" s="54" t="s">
        <v>287</v>
      </c>
      <c r="BF33" s="54"/>
      <c r="BG33" s="54" t="s">
        <v>167</v>
      </c>
      <c r="BH33" s="54"/>
      <c r="BI33" s="54"/>
      <c r="BJ33" s="54"/>
      <c r="BK33" s="54"/>
      <c r="BL33" s="54"/>
      <c r="BM33" s="54"/>
      <c r="BN33" s="54"/>
      <c r="BO33" s="54"/>
      <c r="BP33" s="54"/>
      <c r="BQ33" s="54"/>
      <c r="BR33" s="54"/>
      <c r="BS33" s="54"/>
      <c r="BT33" s="54"/>
      <c r="BU33" s="54"/>
      <c r="BV33" s="37"/>
      <c r="BW33" s="37" t="s">
        <v>287</v>
      </c>
      <c r="BX33" s="37"/>
      <c r="BY33" s="54" t="s">
        <v>110</v>
      </c>
      <c r="BZ33" s="54"/>
      <c r="CA33" s="54"/>
      <c r="CB33" s="54"/>
      <c r="CC33" s="54"/>
      <c r="CD33" s="54"/>
      <c r="CE33" s="54"/>
      <c r="CF33" s="54"/>
      <c r="CG33" s="54"/>
      <c r="CH33" s="54"/>
      <c r="CI33" s="54"/>
      <c r="CJ33" s="54"/>
      <c r="CK33" s="54"/>
      <c r="CL33" s="54"/>
      <c r="CM33" s="54"/>
      <c r="CN33" s="54"/>
      <c r="CO33" s="37" t="s">
        <v>122</v>
      </c>
      <c r="CP33" s="37"/>
      <c r="CQ33" s="54" t="s">
        <v>290</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IF('各会計、関係団体の財政状況及び健全化判断比率'!B36="","",'各会計、関係団体の財政状況及び健全化判断比率'!B36)</f>
        <v>農業集落排水事業特別会計</v>
      </c>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大野・勝山地区広域行政事務組合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一般財団法人大野市公共施設管理公社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和泉診療所事業特別会計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福井県後期高齢者医療広域連合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大野市土地開発公社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9</v>
      </c>
      <c r="AN36" s="38"/>
      <c r="AO36" s="55" t="str">
        <f>IF('各会計、関係団体の財政状況及び健全化判断比率'!B35="","",'各会計、関係団体の財政状況及び健全化判断比率'!B35)</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福井県後期高齢者医療広域連合（事業会計）</v>
      </c>
      <c r="BZ36" s="55"/>
      <c r="CA36" s="55"/>
      <c r="CB36" s="55"/>
      <c r="CC36" s="55"/>
      <c r="CD36" s="55"/>
      <c r="CE36" s="55"/>
      <c r="CF36" s="55"/>
      <c r="CG36" s="55"/>
      <c r="CH36" s="55"/>
      <c r="CI36" s="55"/>
      <c r="CJ36" s="55"/>
      <c r="CK36" s="55"/>
      <c r="CL36" s="55"/>
      <c r="CM36" s="55"/>
      <c r="CN36" s="2"/>
      <c r="CO36" s="38">
        <f t="shared" si="5"/>
        <v>19</v>
      </c>
      <c r="CP36" s="38"/>
      <c r="CQ36" s="55" t="str">
        <f>IF('各会計、関係団体の財政状況及び健全化判断比率'!BS9="","",'各会計、関係団体の財政状況及び健全化判断比率'!BS9)</f>
        <v>株式会社平成大野屋</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介護保険事業特別会計（保険事業勘定）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福井県市町総合事務組合（普通会計）</v>
      </c>
      <c r="BZ37" s="55"/>
      <c r="CA37" s="55"/>
      <c r="CB37" s="55"/>
      <c r="CC37" s="55"/>
      <c r="CD37" s="55"/>
      <c r="CE37" s="55"/>
      <c r="CF37" s="55"/>
      <c r="CG37" s="55"/>
      <c r="CH37" s="55"/>
      <c r="CI37" s="55"/>
      <c r="CJ37" s="55"/>
      <c r="CK37" s="55"/>
      <c r="CL37" s="55"/>
      <c r="CM37" s="55"/>
      <c r="CN37" s="2"/>
      <c r="CO37" s="38">
        <f t="shared" si="5"/>
        <v>20</v>
      </c>
      <c r="CP37" s="38"/>
      <c r="CQ37" s="55" t="str">
        <f>IF('各会計、関係団体の財政状況及び健全化判断比率'!BS10="","",'各会計、関係団体の財政状況及び健全化判断比率'!BS10)</f>
        <v>株式会社昇竜</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介護保険事業特別会計（介護サービス事業勘定）</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福井県市町総合事務組合（事業会計）</v>
      </c>
      <c r="BZ38" s="55"/>
      <c r="CA38" s="55"/>
      <c r="CB38" s="55"/>
      <c r="CC38" s="55"/>
      <c r="CD38" s="55"/>
      <c r="CE38" s="55"/>
      <c r="CF38" s="55"/>
      <c r="CG38" s="55"/>
      <c r="CH38" s="55"/>
      <c r="CI38" s="55"/>
      <c r="CJ38" s="55"/>
      <c r="CK38" s="55"/>
      <c r="CL38" s="55"/>
      <c r="CM38" s="55"/>
      <c r="CN38" s="2"/>
      <c r="CO38" s="38">
        <f t="shared" si="5"/>
        <v>21</v>
      </c>
      <c r="CP38" s="38"/>
      <c r="CQ38" s="55" t="str">
        <f>IF('各会計、関係団体の財政状況及び健全化判断比率'!BS11="","",'各会計、関係団体の財政状況及び健全化判断比率'!BS11)</f>
        <v>一般財団法人越前おおの農林樂舎</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福井県自治会館組合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291</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N9C/jB3/IKSD73GGR/PgSF/HsJUI3H5Jq0veMkXkIXvgGRZZwf9WowQFFASpUzALiAc9Y0ZJONFU5hQ7FaPlZw==" saltValue="kNuENdv7bc//TMKo04bci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15</v>
      </c>
      <c r="C33" s="869"/>
      <c r="D33" s="869"/>
      <c r="E33" s="874" t="s">
        <v>18</v>
      </c>
      <c r="F33" s="878" t="s">
        <v>530</v>
      </c>
      <c r="G33" s="883" t="s">
        <v>531</v>
      </c>
      <c r="H33" s="883" t="s">
        <v>532</v>
      </c>
      <c r="I33" s="883" t="s">
        <v>533</v>
      </c>
      <c r="J33" s="887" t="s">
        <v>534</v>
      </c>
      <c r="K33" s="862"/>
      <c r="L33" s="862"/>
      <c r="M33" s="862"/>
      <c r="N33" s="862"/>
      <c r="O33" s="862"/>
      <c r="P33" s="862"/>
    </row>
    <row r="34" spans="1:16" ht="39" customHeight="1">
      <c r="A34" s="862"/>
      <c r="B34" s="864"/>
      <c r="C34" s="870" t="s">
        <v>462</v>
      </c>
      <c r="D34" s="870"/>
      <c r="E34" s="875"/>
      <c r="F34" s="879">
        <v>8.32</v>
      </c>
      <c r="G34" s="884">
        <v>8.41</v>
      </c>
      <c r="H34" s="884">
        <v>8.4499999999999993</v>
      </c>
      <c r="I34" s="884">
        <v>8.17</v>
      </c>
      <c r="J34" s="888">
        <v>8.27</v>
      </c>
      <c r="K34" s="862"/>
      <c r="L34" s="862"/>
      <c r="M34" s="862"/>
      <c r="N34" s="862"/>
      <c r="O34" s="862"/>
      <c r="P34" s="862"/>
    </row>
    <row r="35" spans="1:16" ht="39" customHeight="1">
      <c r="A35" s="862"/>
      <c r="B35" s="865"/>
      <c r="C35" s="871" t="s">
        <v>452</v>
      </c>
      <c r="D35" s="871"/>
      <c r="E35" s="876"/>
      <c r="F35" s="880">
        <v>7.42</v>
      </c>
      <c r="G35" s="885">
        <v>6.32</v>
      </c>
      <c r="H35" s="885">
        <v>8.16</v>
      </c>
      <c r="I35" s="885">
        <v>8.25</v>
      </c>
      <c r="J35" s="889">
        <v>7.3</v>
      </c>
      <c r="K35" s="862"/>
      <c r="L35" s="862"/>
      <c r="M35" s="862"/>
      <c r="N35" s="862"/>
      <c r="O35" s="862"/>
      <c r="P35" s="862"/>
    </row>
    <row r="36" spans="1:16" ht="39" customHeight="1">
      <c r="A36" s="862"/>
      <c r="B36" s="865"/>
      <c r="C36" s="871" t="s">
        <v>464</v>
      </c>
      <c r="D36" s="871"/>
      <c r="E36" s="876"/>
      <c r="F36" s="880" t="s">
        <v>204</v>
      </c>
      <c r="G36" s="885" t="s">
        <v>204</v>
      </c>
      <c r="H36" s="885">
        <v>3.06</v>
      </c>
      <c r="I36" s="885">
        <v>3.01</v>
      </c>
      <c r="J36" s="889">
        <v>3.36</v>
      </c>
      <c r="K36" s="862"/>
      <c r="L36" s="862"/>
      <c r="M36" s="862"/>
      <c r="N36" s="862"/>
      <c r="O36" s="862"/>
      <c r="P36" s="862"/>
    </row>
    <row r="37" spans="1:16" ht="39" customHeight="1">
      <c r="A37" s="862"/>
      <c r="B37" s="865"/>
      <c r="C37" s="871" t="s">
        <v>10</v>
      </c>
      <c r="D37" s="871"/>
      <c r="E37" s="876"/>
      <c r="F37" s="880">
        <v>0</v>
      </c>
      <c r="G37" s="885">
        <v>0.26</v>
      </c>
      <c r="H37" s="885">
        <v>0.57999999999999996</v>
      </c>
      <c r="I37" s="885">
        <v>0.88</v>
      </c>
      <c r="J37" s="889">
        <v>1.05</v>
      </c>
      <c r="K37" s="862"/>
      <c r="L37" s="862"/>
      <c r="M37" s="862"/>
      <c r="N37" s="862"/>
      <c r="O37" s="862"/>
      <c r="P37" s="862"/>
    </row>
    <row r="38" spans="1:16" ht="39" customHeight="1">
      <c r="A38" s="862"/>
      <c r="B38" s="865"/>
      <c r="C38" s="871" t="s">
        <v>63</v>
      </c>
      <c r="D38" s="871"/>
      <c r="E38" s="876"/>
      <c r="F38" s="880">
        <v>1.46</v>
      </c>
      <c r="G38" s="885">
        <v>0.53</v>
      </c>
      <c r="H38" s="885">
        <v>0.54</v>
      </c>
      <c r="I38" s="885">
        <v>1.25</v>
      </c>
      <c r="J38" s="889">
        <v>1.02</v>
      </c>
      <c r="K38" s="862"/>
      <c r="L38" s="862"/>
      <c r="M38" s="862"/>
      <c r="N38" s="862"/>
      <c r="O38" s="862"/>
      <c r="P38" s="862"/>
    </row>
    <row r="39" spans="1:16" ht="39" customHeight="1">
      <c r="A39" s="862"/>
      <c r="B39" s="865"/>
      <c r="C39" s="871" t="s">
        <v>355</v>
      </c>
      <c r="D39" s="871"/>
      <c r="E39" s="876"/>
      <c r="F39" s="880" t="s">
        <v>204</v>
      </c>
      <c r="G39" s="885" t="s">
        <v>204</v>
      </c>
      <c r="H39" s="885">
        <v>1</v>
      </c>
      <c r="I39" s="885">
        <v>0.85</v>
      </c>
      <c r="J39" s="889">
        <v>0.79</v>
      </c>
      <c r="K39" s="862"/>
      <c r="L39" s="862"/>
      <c r="M39" s="862"/>
      <c r="N39" s="862"/>
      <c r="O39" s="862"/>
      <c r="P39" s="862"/>
    </row>
    <row r="40" spans="1:16" ht="39" customHeight="1">
      <c r="A40" s="862"/>
      <c r="B40" s="865"/>
      <c r="C40" s="871" t="s">
        <v>465</v>
      </c>
      <c r="D40" s="871"/>
      <c r="E40" s="876"/>
      <c r="F40" s="880">
        <v>0.1</v>
      </c>
      <c r="G40" s="885">
        <v>5.e-002</v>
      </c>
      <c r="H40" s="885">
        <v>5.e-002</v>
      </c>
      <c r="I40" s="885">
        <v>3.e-002</v>
      </c>
      <c r="J40" s="889">
        <v>7.0000000000000007e-002</v>
      </c>
      <c r="K40" s="862"/>
      <c r="L40" s="862"/>
      <c r="M40" s="862"/>
      <c r="N40" s="862"/>
      <c r="O40" s="862"/>
      <c r="P40" s="862"/>
    </row>
    <row r="41" spans="1:16" ht="39" customHeight="1">
      <c r="A41" s="862"/>
      <c r="B41" s="865"/>
      <c r="C41" s="871" t="s">
        <v>227</v>
      </c>
      <c r="D41" s="871"/>
      <c r="E41" s="876"/>
      <c r="F41" s="880">
        <v>1.e-002</v>
      </c>
      <c r="G41" s="885">
        <v>1.e-002</v>
      </c>
      <c r="H41" s="885">
        <v>1.e-002</v>
      </c>
      <c r="I41" s="885">
        <v>1.e-002</v>
      </c>
      <c r="J41" s="889">
        <v>3.e-002</v>
      </c>
      <c r="K41" s="862"/>
      <c r="L41" s="862"/>
      <c r="M41" s="862"/>
      <c r="N41" s="862"/>
      <c r="O41" s="862"/>
      <c r="P41" s="862"/>
    </row>
    <row r="42" spans="1:16" ht="39" customHeight="1">
      <c r="A42" s="862"/>
      <c r="B42" s="866"/>
      <c r="C42" s="871" t="s">
        <v>535</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488</v>
      </c>
      <c r="D43" s="872"/>
      <c r="E43" s="877"/>
      <c r="F43" s="881">
        <v>0.96</v>
      </c>
      <c r="G43" s="886">
        <v>0.36</v>
      </c>
      <c r="H43" s="886">
        <v>1.e-002</v>
      </c>
      <c r="I43" s="886">
        <v>1.e-002</v>
      </c>
      <c r="J43" s="890">
        <v>0</v>
      </c>
      <c r="K43" s="862"/>
      <c r="L43" s="862"/>
      <c r="M43" s="862"/>
      <c r="N43" s="862"/>
      <c r="O43" s="862"/>
      <c r="P43" s="862"/>
    </row>
    <row r="44" spans="1:16" ht="39" customHeight="1">
      <c r="A44" s="862"/>
      <c r="B44" s="868" t="s">
        <v>21</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Ds/AtGsRrPYMOAfUOVY/ns2x7Och5a0hyAWxQyePCmmpXQRUoeCkEnYyqw6gCpc9Jxkh97MiA5/5shL2qIE3zA==" saltValue="PuNEY4th0ox+LPZnLGHcz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25</v>
      </c>
      <c r="P43" s="734"/>
      <c r="Q43" s="734"/>
      <c r="R43" s="734"/>
      <c r="S43" s="734"/>
      <c r="T43" s="734"/>
      <c r="U43" s="734"/>
    </row>
    <row r="44" spans="1:21" ht="30.75" customHeight="1">
      <c r="A44" s="734"/>
      <c r="B44" s="891" t="s">
        <v>29</v>
      </c>
      <c r="C44" s="905"/>
      <c r="D44" s="905"/>
      <c r="E44" s="924"/>
      <c r="F44" s="924"/>
      <c r="G44" s="924"/>
      <c r="H44" s="924"/>
      <c r="I44" s="924"/>
      <c r="J44" s="933" t="s">
        <v>18</v>
      </c>
      <c r="K44" s="941" t="s">
        <v>530</v>
      </c>
      <c r="L44" s="950" t="s">
        <v>531</v>
      </c>
      <c r="M44" s="950" t="s">
        <v>532</v>
      </c>
      <c r="N44" s="950" t="s">
        <v>533</v>
      </c>
      <c r="O44" s="959" t="s">
        <v>534</v>
      </c>
      <c r="P44" s="734"/>
      <c r="Q44" s="734"/>
      <c r="R44" s="734"/>
      <c r="S44" s="734"/>
      <c r="T44" s="734"/>
      <c r="U44" s="734"/>
    </row>
    <row r="45" spans="1:21" ht="30.75" customHeight="1">
      <c r="A45" s="734"/>
      <c r="B45" s="892" t="s">
        <v>30</v>
      </c>
      <c r="C45" s="906"/>
      <c r="D45" s="916"/>
      <c r="E45" s="925" t="s">
        <v>28</v>
      </c>
      <c r="F45" s="925"/>
      <c r="G45" s="925"/>
      <c r="H45" s="925"/>
      <c r="I45" s="925"/>
      <c r="J45" s="934"/>
      <c r="K45" s="942">
        <v>1591</v>
      </c>
      <c r="L45" s="951">
        <v>1623</v>
      </c>
      <c r="M45" s="951">
        <v>1561</v>
      </c>
      <c r="N45" s="951">
        <v>1501</v>
      </c>
      <c r="O45" s="960">
        <v>1380</v>
      </c>
      <c r="P45" s="734"/>
      <c r="Q45" s="734"/>
      <c r="R45" s="734"/>
      <c r="S45" s="734"/>
      <c r="T45" s="734"/>
      <c r="U45" s="734"/>
    </row>
    <row r="46" spans="1:21" ht="30.75" customHeight="1">
      <c r="A46" s="734"/>
      <c r="B46" s="893"/>
      <c r="C46" s="907"/>
      <c r="D46" s="917"/>
      <c r="E46" s="926" t="s">
        <v>31</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34</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40</v>
      </c>
      <c r="F48" s="926"/>
      <c r="G48" s="926"/>
      <c r="H48" s="926"/>
      <c r="I48" s="926"/>
      <c r="J48" s="935"/>
      <c r="K48" s="943">
        <v>487</v>
      </c>
      <c r="L48" s="952">
        <v>526</v>
      </c>
      <c r="M48" s="952">
        <v>544</v>
      </c>
      <c r="N48" s="952">
        <v>527</v>
      </c>
      <c r="O48" s="961">
        <v>512</v>
      </c>
      <c r="P48" s="734"/>
      <c r="Q48" s="734"/>
      <c r="R48" s="734"/>
      <c r="S48" s="734"/>
      <c r="T48" s="734"/>
      <c r="U48" s="734"/>
    </row>
    <row r="49" spans="1:21" ht="30.75" customHeight="1">
      <c r="A49" s="734"/>
      <c r="B49" s="893"/>
      <c r="C49" s="907"/>
      <c r="D49" s="917"/>
      <c r="E49" s="926" t="s">
        <v>0</v>
      </c>
      <c r="F49" s="926"/>
      <c r="G49" s="926"/>
      <c r="H49" s="926"/>
      <c r="I49" s="926"/>
      <c r="J49" s="935"/>
      <c r="K49" s="943">
        <v>250</v>
      </c>
      <c r="L49" s="952">
        <v>250</v>
      </c>
      <c r="M49" s="952">
        <v>163</v>
      </c>
      <c r="N49" s="952" t="s">
        <v>204</v>
      </c>
      <c r="O49" s="961" t="s">
        <v>204</v>
      </c>
      <c r="P49" s="734"/>
      <c r="Q49" s="734"/>
      <c r="R49" s="734"/>
      <c r="S49" s="734"/>
      <c r="T49" s="734"/>
      <c r="U49" s="734"/>
    </row>
    <row r="50" spans="1:21" ht="30.75" customHeight="1">
      <c r="A50" s="734"/>
      <c r="B50" s="893"/>
      <c r="C50" s="907"/>
      <c r="D50" s="917"/>
      <c r="E50" s="926" t="s">
        <v>42</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46</v>
      </c>
      <c r="F51" s="926"/>
      <c r="G51" s="926"/>
      <c r="H51" s="926"/>
      <c r="I51" s="926"/>
      <c r="J51" s="935"/>
      <c r="K51" s="943">
        <v>0</v>
      </c>
      <c r="L51" s="952">
        <v>0</v>
      </c>
      <c r="M51" s="952">
        <v>0</v>
      </c>
      <c r="N51" s="952">
        <v>0</v>
      </c>
      <c r="O51" s="961" t="s">
        <v>204</v>
      </c>
      <c r="P51" s="734"/>
      <c r="Q51" s="734"/>
      <c r="R51" s="734"/>
      <c r="S51" s="734"/>
      <c r="T51" s="734"/>
      <c r="U51" s="734"/>
    </row>
    <row r="52" spans="1:21" ht="30.75" customHeight="1">
      <c r="A52" s="734"/>
      <c r="B52" s="895" t="s">
        <v>48</v>
      </c>
      <c r="C52" s="909"/>
      <c r="D52" s="918"/>
      <c r="E52" s="926" t="s">
        <v>49</v>
      </c>
      <c r="F52" s="926"/>
      <c r="G52" s="926"/>
      <c r="H52" s="926"/>
      <c r="I52" s="926"/>
      <c r="J52" s="935"/>
      <c r="K52" s="943">
        <v>1643</v>
      </c>
      <c r="L52" s="952">
        <v>1618</v>
      </c>
      <c r="M52" s="952">
        <v>1477</v>
      </c>
      <c r="N52" s="952">
        <v>1452</v>
      </c>
      <c r="O52" s="961">
        <v>1364</v>
      </c>
      <c r="P52" s="734"/>
      <c r="Q52" s="734"/>
      <c r="R52" s="734"/>
      <c r="S52" s="734"/>
      <c r="T52" s="734"/>
      <c r="U52" s="734"/>
    </row>
    <row r="53" spans="1:21" ht="30.75" customHeight="1">
      <c r="A53" s="734"/>
      <c r="B53" s="896" t="s">
        <v>50</v>
      </c>
      <c r="C53" s="910"/>
      <c r="D53" s="919"/>
      <c r="E53" s="927" t="s">
        <v>53</v>
      </c>
      <c r="F53" s="927"/>
      <c r="G53" s="927"/>
      <c r="H53" s="927"/>
      <c r="I53" s="927"/>
      <c r="J53" s="936"/>
      <c r="K53" s="944">
        <v>685</v>
      </c>
      <c r="L53" s="953">
        <v>781</v>
      </c>
      <c r="M53" s="953">
        <v>791</v>
      </c>
      <c r="N53" s="953">
        <v>576</v>
      </c>
      <c r="O53" s="962">
        <v>528</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536</v>
      </c>
      <c r="P56" s="734"/>
      <c r="Q56" s="734"/>
      <c r="R56" s="734"/>
      <c r="S56" s="734"/>
      <c r="T56" s="734"/>
      <c r="U56" s="734"/>
    </row>
    <row r="57" spans="1:21" ht="31.5" customHeight="1">
      <c r="A57" s="734"/>
      <c r="B57" s="899"/>
      <c r="C57" s="912"/>
      <c r="D57" s="912"/>
      <c r="E57" s="928"/>
      <c r="F57" s="928"/>
      <c r="G57" s="928"/>
      <c r="H57" s="928"/>
      <c r="I57" s="928"/>
      <c r="J57" s="937" t="s">
        <v>18</v>
      </c>
      <c r="K57" s="946" t="s">
        <v>530</v>
      </c>
      <c r="L57" s="954" t="s">
        <v>531</v>
      </c>
      <c r="M57" s="954" t="s">
        <v>532</v>
      </c>
      <c r="N57" s="954" t="s">
        <v>533</v>
      </c>
      <c r="O57" s="964" t="s">
        <v>534</v>
      </c>
      <c r="P57" s="734"/>
      <c r="Q57" s="734"/>
      <c r="R57" s="734"/>
      <c r="S57" s="734"/>
      <c r="T57" s="734"/>
      <c r="U57" s="734"/>
    </row>
    <row r="58" spans="1:21" ht="31.5" customHeight="1">
      <c r="B58" s="900" t="s">
        <v>64</v>
      </c>
      <c r="C58" s="913"/>
      <c r="D58" s="920" t="s">
        <v>67</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69</v>
      </c>
      <c r="E60" s="931"/>
      <c r="F60" s="931"/>
      <c r="G60" s="931"/>
      <c r="H60" s="931"/>
      <c r="I60" s="931"/>
      <c r="J60" s="940"/>
      <c r="K60" s="949"/>
      <c r="L60" s="957"/>
      <c r="M60" s="957"/>
      <c r="N60" s="957"/>
      <c r="O60" s="967"/>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T0Dwua3Fafgjs5GWPee8Ta/V3BbXaiWyHD/X9DZ2f+kevYEDCFf2193BakpcSF7Umclb4+Ff/GXSZPd2WZ6K2A==" saltValue="BJUewmz8E+Xn/qZmDDOjO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25</v>
      </c>
    </row>
    <row r="40" spans="2:13" ht="27.75" customHeight="1">
      <c r="B40" s="891" t="s">
        <v>29</v>
      </c>
      <c r="C40" s="905"/>
      <c r="D40" s="905"/>
      <c r="E40" s="924"/>
      <c r="F40" s="924"/>
      <c r="G40" s="924"/>
      <c r="H40" s="933" t="s">
        <v>18</v>
      </c>
      <c r="I40" s="941" t="s">
        <v>530</v>
      </c>
      <c r="J40" s="950" t="s">
        <v>531</v>
      </c>
      <c r="K40" s="950" t="s">
        <v>532</v>
      </c>
      <c r="L40" s="950" t="s">
        <v>533</v>
      </c>
      <c r="M40" s="990" t="s">
        <v>534</v>
      </c>
    </row>
    <row r="41" spans="2:13" ht="27.75" customHeight="1">
      <c r="B41" s="892" t="s">
        <v>36</v>
      </c>
      <c r="C41" s="906"/>
      <c r="D41" s="916"/>
      <c r="E41" s="973" t="s">
        <v>70</v>
      </c>
      <c r="F41" s="973"/>
      <c r="G41" s="973"/>
      <c r="H41" s="979"/>
      <c r="I41" s="983">
        <v>13307</v>
      </c>
      <c r="J41" s="987">
        <v>13014</v>
      </c>
      <c r="K41" s="987">
        <v>13409</v>
      </c>
      <c r="L41" s="987">
        <v>12749</v>
      </c>
      <c r="M41" s="991">
        <v>12109</v>
      </c>
    </row>
    <row r="42" spans="2:13" ht="27.75" customHeight="1">
      <c r="B42" s="893"/>
      <c r="C42" s="907"/>
      <c r="D42" s="917"/>
      <c r="E42" s="974" t="s">
        <v>78</v>
      </c>
      <c r="F42" s="974"/>
      <c r="G42" s="974"/>
      <c r="H42" s="980"/>
      <c r="I42" s="984" t="s">
        <v>204</v>
      </c>
      <c r="J42" s="988" t="s">
        <v>204</v>
      </c>
      <c r="K42" s="988" t="s">
        <v>204</v>
      </c>
      <c r="L42" s="988" t="s">
        <v>204</v>
      </c>
      <c r="M42" s="992" t="s">
        <v>204</v>
      </c>
    </row>
    <row r="43" spans="2:13" ht="27.75" customHeight="1">
      <c r="B43" s="893"/>
      <c r="C43" s="907"/>
      <c r="D43" s="917"/>
      <c r="E43" s="974" t="s">
        <v>79</v>
      </c>
      <c r="F43" s="974"/>
      <c r="G43" s="974"/>
      <c r="H43" s="980"/>
      <c r="I43" s="984">
        <v>7827</v>
      </c>
      <c r="J43" s="988">
        <v>7795</v>
      </c>
      <c r="K43" s="988">
        <v>7866</v>
      </c>
      <c r="L43" s="988">
        <v>7880</v>
      </c>
      <c r="M43" s="992">
        <v>7565</v>
      </c>
    </row>
    <row r="44" spans="2:13" ht="27.75" customHeight="1">
      <c r="B44" s="893"/>
      <c r="C44" s="907"/>
      <c r="D44" s="917"/>
      <c r="E44" s="974" t="s">
        <v>20</v>
      </c>
      <c r="F44" s="974"/>
      <c r="G44" s="974"/>
      <c r="H44" s="980"/>
      <c r="I44" s="984">
        <v>404</v>
      </c>
      <c r="J44" s="988">
        <v>161</v>
      </c>
      <c r="K44" s="988" t="s">
        <v>204</v>
      </c>
      <c r="L44" s="988" t="s">
        <v>204</v>
      </c>
      <c r="M44" s="992">
        <v>4</v>
      </c>
    </row>
    <row r="45" spans="2:13" ht="27.75" customHeight="1">
      <c r="B45" s="893"/>
      <c r="C45" s="907"/>
      <c r="D45" s="917"/>
      <c r="E45" s="974" t="s">
        <v>82</v>
      </c>
      <c r="F45" s="974"/>
      <c r="G45" s="974"/>
      <c r="H45" s="980"/>
      <c r="I45" s="984">
        <v>3716</v>
      </c>
      <c r="J45" s="988">
        <v>3678</v>
      </c>
      <c r="K45" s="988">
        <v>3625</v>
      </c>
      <c r="L45" s="988">
        <v>3619</v>
      </c>
      <c r="M45" s="992">
        <v>3559</v>
      </c>
    </row>
    <row r="46" spans="2:13" ht="27.75" customHeight="1">
      <c r="B46" s="893"/>
      <c r="C46" s="907"/>
      <c r="D46" s="918"/>
      <c r="E46" s="974" t="s">
        <v>81</v>
      </c>
      <c r="F46" s="974"/>
      <c r="G46" s="974"/>
      <c r="H46" s="980"/>
      <c r="I46" s="984">
        <v>420</v>
      </c>
      <c r="J46" s="988">
        <v>550</v>
      </c>
      <c r="K46" s="988">
        <v>623</v>
      </c>
      <c r="L46" s="988">
        <v>373</v>
      </c>
      <c r="M46" s="992">
        <v>377</v>
      </c>
    </row>
    <row r="47" spans="2:13" ht="27.75" customHeight="1">
      <c r="B47" s="893"/>
      <c r="C47" s="907"/>
      <c r="D47" s="971"/>
      <c r="E47" s="975" t="s">
        <v>84</v>
      </c>
      <c r="F47" s="978"/>
      <c r="G47" s="978"/>
      <c r="H47" s="981"/>
      <c r="I47" s="984" t="s">
        <v>204</v>
      </c>
      <c r="J47" s="988" t="s">
        <v>204</v>
      </c>
      <c r="K47" s="988" t="s">
        <v>204</v>
      </c>
      <c r="L47" s="988" t="s">
        <v>204</v>
      </c>
      <c r="M47" s="992" t="s">
        <v>204</v>
      </c>
    </row>
    <row r="48" spans="2:13" ht="27.75" customHeight="1">
      <c r="B48" s="893"/>
      <c r="C48" s="907"/>
      <c r="D48" s="917"/>
      <c r="E48" s="974" t="s">
        <v>58</v>
      </c>
      <c r="F48" s="974"/>
      <c r="G48" s="974"/>
      <c r="H48" s="980"/>
      <c r="I48" s="984" t="s">
        <v>204</v>
      </c>
      <c r="J48" s="988" t="s">
        <v>204</v>
      </c>
      <c r="K48" s="988" t="s">
        <v>204</v>
      </c>
      <c r="L48" s="988" t="s">
        <v>204</v>
      </c>
      <c r="M48" s="992" t="s">
        <v>204</v>
      </c>
    </row>
    <row r="49" spans="2:13" ht="27.75" customHeight="1">
      <c r="B49" s="894"/>
      <c r="C49" s="908"/>
      <c r="D49" s="917"/>
      <c r="E49" s="974" t="s">
        <v>88</v>
      </c>
      <c r="F49" s="974"/>
      <c r="G49" s="974"/>
      <c r="H49" s="980"/>
      <c r="I49" s="984" t="s">
        <v>204</v>
      </c>
      <c r="J49" s="988" t="s">
        <v>204</v>
      </c>
      <c r="K49" s="988" t="s">
        <v>204</v>
      </c>
      <c r="L49" s="988" t="s">
        <v>204</v>
      </c>
      <c r="M49" s="992" t="s">
        <v>204</v>
      </c>
    </row>
    <row r="50" spans="2:13" ht="27.75" customHeight="1">
      <c r="B50" s="968" t="s">
        <v>90</v>
      </c>
      <c r="C50" s="970"/>
      <c r="D50" s="972"/>
      <c r="E50" s="974" t="s">
        <v>92</v>
      </c>
      <c r="F50" s="974"/>
      <c r="G50" s="974"/>
      <c r="H50" s="980"/>
      <c r="I50" s="984">
        <v>4421</v>
      </c>
      <c r="J50" s="988">
        <v>4310</v>
      </c>
      <c r="K50" s="988">
        <v>4871</v>
      </c>
      <c r="L50" s="988">
        <v>5857</v>
      </c>
      <c r="M50" s="992">
        <v>6375</v>
      </c>
    </row>
    <row r="51" spans="2:13" ht="27.75" customHeight="1">
      <c r="B51" s="893"/>
      <c r="C51" s="907"/>
      <c r="D51" s="917"/>
      <c r="E51" s="974" t="s">
        <v>95</v>
      </c>
      <c r="F51" s="974"/>
      <c r="G51" s="974"/>
      <c r="H51" s="980"/>
      <c r="I51" s="984">
        <v>1743</v>
      </c>
      <c r="J51" s="988">
        <v>1724</v>
      </c>
      <c r="K51" s="988">
        <v>1721</v>
      </c>
      <c r="L51" s="988">
        <v>1896</v>
      </c>
      <c r="M51" s="992">
        <v>1882</v>
      </c>
    </row>
    <row r="52" spans="2:13" ht="27.75" customHeight="1">
      <c r="B52" s="894"/>
      <c r="C52" s="908"/>
      <c r="D52" s="917"/>
      <c r="E52" s="974" t="s">
        <v>44</v>
      </c>
      <c r="F52" s="974"/>
      <c r="G52" s="974"/>
      <c r="H52" s="980"/>
      <c r="I52" s="984">
        <v>15009</v>
      </c>
      <c r="J52" s="988">
        <v>14964</v>
      </c>
      <c r="K52" s="988">
        <v>15317</v>
      </c>
      <c r="L52" s="988">
        <v>14671</v>
      </c>
      <c r="M52" s="992">
        <v>13929</v>
      </c>
    </row>
    <row r="53" spans="2:13" ht="27.75" customHeight="1">
      <c r="B53" s="896" t="s">
        <v>50</v>
      </c>
      <c r="C53" s="910"/>
      <c r="D53" s="919"/>
      <c r="E53" s="976" t="s">
        <v>97</v>
      </c>
      <c r="F53" s="976"/>
      <c r="G53" s="976"/>
      <c r="H53" s="982"/>
      <c r="I53" s="985">
        <v>4500</v>
      </c>
      <c r="J53" s="989">
        <v>4200</v>
      </c>
      <c r="K53" s="989">
        <v>3614</v>
      </c>
      <c r="L53" s="989">
        <v>2196</v>
      </c>
      <c r="M53" s="993">
        <v>1427</v>
      </c>
    </row>
    <row r="54" spans="2:13" ht="27.75" customHeight="1">
      <c r="B54" s="969" t="s">
        <v>72</v>
      </c>
      <c r="C54" s="868"/>
      <c r="D54" s="868"/>
      <c r="E54" s="977"/>
      <c r="F54" s="977"/>
      <c r="G54" s="977"/>
      <c r="H54" s="977"/>
      <c r="I54" s="986"/>
      <c r="J54" s="986"/>
      <c r="K54" s="986"/>
      <c r="L54" s="986"/>
      <c r="M54" s="986"/>
    </row>
    <row r="55" spans="2:13"/>
  </sheetData>
  <sheetProtection algorithmName="SHA-512" hashValue="1qbrEduFD3pOjbf3dEU7svJX3WX31MZOjoNTlAcVjwZhjbbqdIfmMsa/UlxWulPXhIDn3LbbZsT3XJ80vtP5SA==" saltValue="BJ/TvdWdYxJs/HlB6ZwxH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93</v>
      </c>
    </row>
    <row r="54" spans="2:8" ht="29.25" customHeight="1">
      <c r="B54" s="994" t="s">
        <v>8</v>
      </c>
      <c r="C54" s="1000"/>
      <c r="D54" s="1000"/>
      <c r="E54" s="1009" t="s">
        <v>18</v>
      </c>
      <c r="F54" s="1016" t="s">
        <v>532</v>
      </c>
      <c r="G54" s="1016" t="s">
        <v>533</v>
      </c>
      <c r="H54" s="1024" t="s">
        <v>534</v>
      </c>
    </row>
    <row r="55" spans="2:8" ht="52.5" customHeight="1">
      <c r="B55" s="995"/>
      <c r="C55" s="1001" t="s">
        <v>101</v>
      </c>
      <c r="D55" s="1001"/>
      <c r="E55" s="1010"/>
      <c r="F55" s="1017">
        <v>1807</v>
      </c>
      <c r="G55" s="1017">
        <v>2230</v>
      </c>
      <c r="H55" s="1025">
        <v>2260</v>
      </c>
    </row>
    <row r="56" spans="2:8" ht="52.5" customHeight="1">
      <c r="B56" s="996"/>
      <c r="C56" s="1002" t="s">
        <v>104</v>
      </c>
      <c r="D56" s="1002"/>
      <c r="E56" s="1011"/>
      <c r="F56" s="1018">
        <v>429</v>
      </c>
      <c r="G56" s="1018">
        <v>558</v>
      </c>
      <c r="H56" s="1026">
        <v>658</v>
      </c>
    </row>
    <row r="57" spans="2:8" ht="53.25" customHeight="1">
      <c r="B57" s="996"/>
      <c r="C57" s="1003" t="s">
        <v>75</v>
      </c>
      <c r="D57" s="1003"/>
      <c r="E57" s="1012"/>
      <c r="F57" s="1019">
        <v>1998</v>
      </c>
      <c r="G57" s="1019">
        <v>2440</v>
      </c>
      <c r="H57" s="1027">
        <v>2820</v>
      </c>
    </row>
    <row r="58" spans="2:8" ht="45.75" customHeight="1">
      <c r="B58" s="997"/>
      <c r="C58" s="1004" t="s">
        <v>106</v>
      </c>
      <c r="D58" s="1007"/>
      <c r="E58" s="1013"/>
      <c r="F58" s="1020" t="s">
        <v>492</v>
      </c>
      <c r="G58" s="1020" t="s">
        <v>492</v>
      </c>
      <c r="H58" s="1028" t="s">
        <v>492</v>
      </c>
    </row>
    <row r="59" spans="2:8" ht="45.75" customHeight="1">
      <c r="B59" s="997"/>
      <c r="C59" s="1004" t="s">
        <v>106</v>
      </c>
      <c r="D59" s="1007"/>
      <c r="E59" s="1013"/>
      <c r="F59" s="1020" t="s">
        <v>537</v>
      </c>
      <c r="G59" s="1020" t="s">
        <v>510</v>
      </c>
      <c r="H59" s="1028" t="s">
        <v>510</v>
      </c>
    </row>
    <row r="60" spans="2:8" ht="45.75" customHeight="1">
      <c r="B60" s="997"/>
      <c r="C60" s="1004" t="s">
        <v>106</v>
      </c>
      <c r="D60" s="1007"/>
      <c r="E60" s="1013"/>
      <c r="F60" s="1020" t="s">
        <v>538</v>
      </c>
      <c r="G60" s="1020" t="s">
        <v>537</v>
      </c>
      <c r="H60" s="1028" t="s">
        <v>537</v>
      </c>
    </row>
    <row r="61" spans="2:8" ht="45.75" customHeight="1">
      <c r="B61" s="997"/>
      <c r="C61" s="1004" t="s">
        <v>106</v>
      </c>
      <c r="D61" s="1007"/>
      <c r="E61" s="1013"/>
      <c r="F61" s="1020" t="s">
        <v>510</v>
      </c>
      <c r="G61" s="1020" t="s">
        <v>538</v>
      </c>
      <c r="H61" s="1028" t="s">
        <v>538</v>
      </c>
    </row>
    <row r="62" spans="2:8" ht="45.75" customHeight="1">
      <c r="B62" s="998"/>
      <c r="C62" s="1005" t="s">
        <v>106</v>
      </c>
      <c r="D62" s="1008"/>
      <c r="E62" s="1014"/>
      <c r="F62" s="1021" t="s">
        <v>539</v>
      </c>
      <c r="G62" s="1021" t="s">
        <v>539</v>
      </c>
      <c r="H62" s="1029" t="s">
        <v>539</v>
      </c>
    </row>
    <row r="63" spans="2:8" ht="52.5" customHeight="1">
      <c r="B63" s="999"/>
      <c r="C63" s="1006" t="s">
        <v>108</v>
      </c>
      <c r="D63" s="1006"/>
      <c r="E63" s="1015"/>
      <c r="F63" s="1022">
        <v>4235</v>
      </c>
      <c r="G63" s="1022">
        <v>5228</v>
      </c>
      <c r="H63" s="1030">
        <v>5738</v>
      </c>
    </row>
    <row r="64" spans="2:8"/>
  </sheetData>
  <sheetProtection algorithmName="SHA-512" hashValue="3aXTh2qelDohVHMqp7eBOtbfXHFHbcG/RcduRy7+3U7OO1lZJq6AMK6RWuAmGL4d5Oteg4pR5aoPMbaUawYEag==" saltValue="RBRoImQti1pL3JqK+9po9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55</v>
      </c>
      <c r="E2" s="794"/>
      <c r="F2" s="1046" t="s">
        <v>529</v>
      </c>
      <c r="G2" s="818"/>
      <c r="H2" s="828"/>
    </row>
    <row r="3" spans="1:8">
      <c r="A3" s="782" t="s">
        <v>504</v>
      </c>
      <c r="B3" s="767"/>
      <c r="C3" s="1039"/>
      <c r="D3" s="1042">
        <v>54836</v>
      </c>
      <c r="E3" s="1044"/>
      <c r="F3" s="1047">
        <v>69729</v>
      </c>
      <c r="G3" s="1049"/>
      <c r="H3" s="1052"/>
    </row>
    <row r="4" spans="1:8">
      <c r="A4" s="754"/>
      <c r="B4" s="766"/>
      <c r="C4" s="1040"/>
      <c r="D4" s="1043">
        <v>26979</v>
      </c>
      <c r="E4" s="1045"/>
      <c r="F4" s="1048">
        <v>38908</v>
      </c>
      <c r="G4" s="1050"/>
      <c r="H4" s="1053"/>
    </row>
    <row r="5" spans="1:8">
      <c r="A5" s="782" t="s">
        <v>527</v>
      </c>
      <c r="B5" s="767"/>
      <c r="C5" s="1039"/>
      <c r="D5" s="1042">
        <v>76410</v>
      </c>
      <c r="E5" s="1044"/>
      <c r="F5" s="1047">
        <v>74581</v>
      </c>
      <c r="G5" s="1049"/>
      <c r="H5" s="1052"/>
    </row>
    <row r="6" spans="1:8">
      <c r="A6" s="754"/>
      <c r="B6" s="766"/>
      <c r="C6" s="1040"/>
      <c r="D6" s="1043">
        <v>33995</v>
      </c>
      <c r="E6" s="1045"/>
      <c r="F6" s="1048">
        <v>41563</v>
      </c>
      <c r="G6" s="1050"/>
      <c r="H6" s="1053"/>
    </row>
    <row r="7" spans="1:8">
      <c r="A7" s="782" t="s">
        <v>478</v>
      </c>
      <c r="B7" s="767"/>
      <c r="C7" s="1039"/>
      <c r="D7" s="1042">
        <v>118549</v>
      </c>
      <c r="E7" s="1044"/>
      <c r="F7" s="1047">
        <v>76347</v>
      </c>
      <c r="G7" s="1049"/>
      <c r="H7" s="1052"/>
    </row>
    <row r="8" spans="1:8">
      <c r="A8" s="754"/>
      <c r="B8" s="766"/>
      <c r="C8" s="1040"/>
      <c r="D8" s="1043">
        <v>36646</v>
      </c>
      <c r="E8" s="1045"/>
      <c r="F8" s="1048">
        <v>41762</v>
      </c>
      <c r="G8" s="1050"/>
      <c r="H8" s="1053"/>
    </row>
    <row r="9" spans="1:8">
      <c r="A9" s="782" t="s">
        <v>528</v>
      </c>
      <c r="B9" s="767"/>
      <c r="C9" s="1039"/>
      <c r="D9" s="1042">
        <v>47849</v>
      </c>
      <c r="E9" s="1044"/>
      <c r="F9" s="1047">
        <v>69604</v>
      </c>
      <c r="G9" s="1049"/>
      <c r="H9" s="1052"/>
    </row>
    <row r="10" spans="1:8">
      <c r="A10" s="754"/>
      <c r="B10" s="766"/>
      <c r="C10" s="1040"/>
      <c r="D10" s="1043">
        <v>24824</v>
      </c>
      <c r="E10" s="1045"/>
      <c r="F10" s="1048">
        <v>36247</v>
      </c>
      <c r="G10" s="1050"/>
      <c r="H10" s="1053"/>
    </row>
    <row r="11" spans="1:8">
      <c r="A11" s="782" t="s">
        <v>139</v>
      </c>
      <c r="B11" s="767"/>
      <c r="C11" s="1039"/>
      <c r="D11" s="1042">
        <v>54120</v>
      </c>
      <c r="E11" s="1044"/>
      <c r="F11" s="1047">
        <v>68410</v>
      </c>
      <c r="G11" s="1049"/>
      <c r="H11" s="1052"/>
    </row>
    <row r="12" spans="1:8">
      <c r="A12" s="754"/>
      <c r="B12" s="766"/>
      <c r="C12" s="1041"/>
      <c r="D12" s="1043">
        <v>29972</v>
      </c>
      <c r="E12" s="1045"/>
      <c r="F12" s="1048">
        <v>35086</v>
      </c>
      <c r="G12" s="1050"/>
      <c r="H12" s="1053"/>
    </row>
    <row r="13" spans="1:8">
      <c r="A13" s="782"/>
      <c r="B13" s="767"/>
      <c r="C13" s="1039"/>
      <c r="D13" s="1042">
        <v>70353</v>
      </c>
      <c r="E13" s="1044"/>
      <c r="F13" s="1047">
        <v>71734</v>
      </c>
      <c r="G13" s="1051"/>
      <c r="H13" s="1052"/>
    </row>
    <row r="14" spans="1:8">
      <c r="A14" s="754"/>
      <c r="B14" s="766"/>
      <c r="C14" s="1040"/>
      <c r="D14" s="1043">
        <v>30483</v>
      </c>
      <c r="E14" s="1045"/>
      <c r="F14" s="1048">
        <v>38713</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87</v>
      </c>
      <c r="B19" s="1032">
        <f>ROUND(VALUE(SUBSTITUTE(実質収支比率等に係る経年分析!F$48,"▲","-")),2)</f>
        <v>7.42</v>
      </c>
      <c r="C19" s="1032">
        <f>ROUND(VALUE(SUBSTITUTE(実質収支比率等に係る経年分析!G$48,"▲","-")),2)</f>
        <v>6.33</v>
      </c>
      <c r="D19" s="1032">
        <f>ROUND(VALUE(SUBSTITUTE(実質収支比率等に係る経年分析!H$48,"▲","-")),2)</f>
        <v>8.16</v>
      </c>
      <c r="E19" s="1032">
        <f>ROUND(VALUE(SUBSTITUTE(実質収支比率等に係る経年分析!I$48,"▲","-")),2)</f>
        <v>8.25</v>
      </c>
      <c r="F19" s="1032">
        <f>ROUND(VALUE(SUBSTITUTE(実質収支比率等に係る経年分析!J$48,"▲","-")),2)</f>
        <v>7.31</v>
      </c>
    </row>
    <row r="20" spans="1:11">
      <c r="A20" s="1032" t="s">
        <v>35</v>
      </c>
      <c r="B20" s="1032">
        <f>ROUND(VALUE(SUBSTITUTE(実質収支比率等に係る経年分析!F$47,"▲","-")),2)</f>
        <v>15.21</v>
      </c>
      <c r="C20" s="1032">
        <f>ROUND(VALUE(SUBSTITUTE(実質収支比率等に係る経年分析!G$47,"▲","-")),2)</f>
        <v>16.13</v>
      </c>
      <c r="D20" s="1032">
        <f>ROUND(VALUE(SUBSTITUTE(実質収支比率等に係る経年分析!H$47,"▲","-")),2)</f>
        <v>17.52</v>
      </c>
      <c r="E20" s="1032">
        <f>ROUND(VALUE(SUBSTITUTE(実質収支比率等に係る経年分析!I$47,"▲","-")),2)</f>
        <v>20.77</v>
      </c>
      <c r="F20" s="1032">
        <f>ROUND(VALUE(SUBSTITUTE(実質収支比率等に係る経年分析!J$47,"▲","-")),2)</f>
        <v>21.84</v>
      </c>
    </row>
    <row r="21" spans="1:11">
      <c r="A21" s="1032" t="s">
        <v>112</v>
      </c>
      <c r="B21" s="1032">
        <f>IF(ISNUMBER(VALUE(SUBSTITUTE(実質収支比率等に係る経年分析!F$49,"▲","-"))),ROUND(VALUE(SUBSTITUTE(実質収支比率等に係る経年分析!F$49,"▲","-")),2),NA())</f>
        <v>4.e-002</v>
      </c>
      <c r="C21" s="1032">
        <f>IF(ISNUMBER(VALUE(SUBSTITUTE(実質収支比率等に係る経年分析!G$49,"▲","-"))),ROUND(VALUE(SUBSTITUTE(実質収支比率等に係る経年分析!G$49,"▲","-")),2),NA())</f>
        <v>-8.e-002</v>
      </c>
      <c r="D21" s="1032">
        <f>IF(ISNUMBER(VALUE(SUBSTITUTE(実質収支比率等に係る経年分析!H$49,"▲","-"))),ROUND(VALUE(SUBSTITUTE(実質収支比率等に係る経年分析!H$49,"▲","-")),2),NA())</f>
        <v>3.52</v>
      </c>
      <c r="E21" s="1032">
        <f>IF(ISNUMBER(VALUE(SUBSTITUTE(実質収支比率等に係る経年分析!I$49,"▲","-"))),ROUND(VALUE(SUBSTITUTE(実質収支比率等に係る経年分析!I$49,"▲","-")),2),NA())</f>
        <v>4.34</v>
      </c>
      <c r="F21" s="1032">
        <f>IF(ISNUMBER(VALUE(SUBSTITUTE(実質収支比率等に係る経年分析!J$49,"▲","-"))),ROUND(VALUE(SUBSTITUTE(実質収支比率等に係る経年分析!J$49,"▲","-")),2),NA())</f>
        <v>-0.96</v>
      </c>
    </row>
    <row r="24" spans="1:11">
      <c r="A24" s="1031" t="s">
        <v>99</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73</v>
      </c>
      <c r="D26" s="1033" t="s">
        <v>113</v>
      </c>
      <c r="E26" s="1033" t="s">
        <v>73</v>
      </c>
      <c r="F26" s="1033" t="s">
        <v>113</v>
      </c>
      <c r="G26" s="1033" t="s">
        <v>73</v>
      </c>
      <c r="H26" s="1033" t="s">
        <v>113</v>
      </c>
      <c r="I26" s="1033" t="s">
        <v>73</v>
      </c>
      <c r="J26" s="1033" t="s">
        <v>113</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0.96</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0.36</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1.e-002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1.e-002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1.e-002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3.e-002</v>
      </c>
    </row>
    <row r="30" spans="1:11">
      <c r="A30" s="1033" t="str">
        <f>IF('連結実質赤字比率に係る赤字・黒字の構成分析'!C$40="",NA(),'連結実質赤字比率に係る赤字・黒字の構成分析'!C$40)</f>
        <v>農業集落排水事業特別会計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5.e-002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5.e-002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3.e-002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7.0000000000000007e-002</v>
      </c>
    </row>
    <row r="31" spans="1:11">
      <c r="A31" s="1033" t="str">
        <f>IF('連結実質赤字比率に係る赤字・黒字の構成分析'!C$39="",NA(),'連結実質赤字比率に係る赤字・黒字の構成分析'!C$39)</f>
        <v>下水道事業会計</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1</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0.85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0.79</v>
      </c>
    </row>
    <row r="32" spans="1:11">
      <c r="A32" s="1033" t="str">
        <f>IF('連結実質赤字比率に係る赤字・黒字の構成分析'!C$38="",NA(),'連結実質赤字比率に係る赤字・黒字の構成分析'!C$38)</f>
        <v>国民健康保険事業特別会計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1.46</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0.53</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1.25</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1.02</v>
      </c>
    </row>
    <row r="33" spans="1:16">
      <c r="A33" s="1033" t="str">
        <f>IF('連結実質赤字比率に係る赤字・黒字の構成分析'!C$37="",NA(),'連結実質赤字比率に係る赤字・黒字の構成分析'!C$37)</f>
        <v>介護保険事業特別会計（保険事業勘定）</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0.26</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0.57999999999999996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0.88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1.05</v>
      </c>
    </row>
    <row r="34" spans="1:16">
      <c r="A34" s="1033" t="str">
        <f>IF('連結実質赤字比率に係る赤字・黒字の構成分析'!C$36="",NA(),'連結実質赤字比率に係る赤字・黒字の構成分析'!C$36)</f>
        <v>簡易水道事業会計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3.06</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3.01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3.36</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7.42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6.32</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8.16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8.25</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7.3</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8.32</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8.41</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8.4499999999999993</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8.17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8.27</v>
      </c>
    </row>
    <row r="39" spans="1:16">
      <c r="A39" s="1031" t="s">
        <v>12</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118</v>
      </c>
      <c r="B42" s="1034"/>
      <c r="C42" s="1034"/>
      <c r="D42" s="1034">
        <f>'実質公債費比率（分子）の構造'!K$52</f>
        <v>1643</v>
      </c>
      <c r="E42" s="1034"/>
      <c r="F42" s="1034"/>
      <c r="G42" s="1034">
        <f>'実質公債費比率（分子）の構造'!L$52</f>
        <v>1618</v>
      </c>
      <c r="H42" s="1034"/>
      <c r="I42" s="1034"/>
      <c r="J42" s="1034">
        <f>'実質公債費比率（分子）の構造'!M$52</f>
        <v>1477</v>
      </c>
      <c r="K42" s="1034"/>
      <c r="L42" s="1034"/>
      <c r="M42" s="1034">
        <f>'実質公債費比率（分子）の構造'!N$52</f>
        <v>1452</v>
      </c>
      <c r="N42" s="1034"/>
      <c r="O42" s="1034"/>
      <c r="P42" s="1034">
        <f>'実質公債費比率（分子）の構造'!O$52</f>
        <v>1364</v>
      </c>
    </row>
    <row r="43" spans="1:16">
      <c r="A43" s="1034" t="s">
        <v>46</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t="str">
        <f>'実質公債費比率（分子）の構造'!O$51</f>
        <v>-</v>
      </c>
      <c r="O43" s="1034"/>
      <c r="P43" s="1034"/>
    </row>
    <row r="44" spans="1:16">
      <c r="A44" s="1034" t="s">
        <v>42</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250</v>
      </c>
      <c r="C45" s="1034"/>
      <c r="D45" s="1034"/>
      <c r="E45" s="1034">
        <f>'実質公債費比率（分子）の構造'!L$49</f>
        <v>250</v>
      </c>
      <c r="F45" s="1034"/>
      <c r="G45" s="1034"/>
      <c r="H45" s="1034">
        <f>'実質公債費比率（分子）の構造'!M$49</f>
        <v>163</v>
      </c>
      <c r="I45" s="1034"/>
      <c r="J45" s="1034"/>
      <c r="K45" s="1034" t="str">
        <f>'実質公債費比率（分子）の構造'!N$49</f>
        <v>-</v>
      </c>
      <c r="L45" s="1034"/>
      <c r="M45" s="1034"/>
      <c r="N45" s="1034" t="str">
        <f>'実質公債費比率（分子）の構造'!O$49</f>
        <v>-</v>
      </c>
      <c r="O45" s="1034"/>
      <c r="P45" s="1034"/>
    </row>
    <row r="46" spans="1:16">
      <c r="A46" s="1034" t="s">
        <v>40</v>
      </c>
      <c r="B46" s="1034">
        <f>'実質公債費比率（分子）の構造'!K$48</f>
        <v>487</v>
      </c>
      <c r="C46" s="1034"/>
      <c r="D46" s="1034"/>
      <c r="E46" s="1034">
        <f>'実質公債費比率（分子）の構造'!L$48</f>
        <v>526</v>
      </c>
      <c r="F46" s="1034"/>
      <c r="G46" s="1034"/>
      <c r="H46" s="1034">
        <f>'実質公債費比率（分子）の構造'!M$48</f>
        <v>544</v>
      </c>
      <c r="I46" s="1034"/>
      <c r="J46" s="1034"/>
      <c r="K46" s="1034">
        <f>'実質公債費比率（分子）の構造'!N$48</f>
        <v>527</v>
      </c>
      <c r="L46" s="1034"/>
      <c r="M46" s="1034"/>
      <c r="N46" s="1034">
        <f>'実質公債費比率（分子）の構造'!O$48</f>
        <v>512</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28</v>
      </c>
      <c r="B49" s="1034">
        <f>'実質公債費比率（分子）の構造'!K$45</f>
        <v>1591</v>
      </c>
      <c r="C49" s="1034"/>
      <c r="D49" s="1034"/>
      <c r="E49" s="1034">
        <f>'実質公債費比率（分子）の構造'!L$45</f>
        <v>1623</v>
      </c>
      <c r="F49" s="1034"/>
      <c r="G49" s="1034"/>
      <c r="H49" s="1034">
        <f>'実質公債費比率（分子）の構造'!M$45</f>
        <v>1561</v>
      </c>
      <c r="I49" s="1034"/>
      <c r="J49" s="1034"/>
      <c r="K49" s="1034">
        <f>'実質公債費比率（分子）の構造'!N$45</f>
        <v>1501</v>
      </c>
      <c r="L49" s="1034"/>
      <c r="M49" s="1034"/>
      <c r="N49" s="1034">
        <f>'実質公債費比率（分子）の構造'!O$45</f>
        <v>1380</v>
      </c>
      <c r="O49" s="1034"/>
      <c r="P49" s="1034"/>
    </row>
    <row r="50" spans="1:16">
      <c r="A50" s="1034" t="s">
        <v>53</v>
      </c>
      <c r="B50" s="1034" t="e">
        <f>NA()</f>
        <v>#N/A</v>
      </c>
      <c r="C50" s="1034">
        <f>IF(ISNUMBER('実質公債費比率（分子）の構造'!K$53),'実質公債費比率（分子）の構造'!K$53,NA())</f>
        <v>685</v>
      </c>
      <c r="D50" s="1034" t="e">
        <f>NA()</f>
        <v>#N/A</v>
      </c>
      <c r="E50" s="1034" t="e">
        <f>NA()</f>
        <v>#N/A</v>
      </c>
      <c r="F50" s="1034">
        <f>IF(ISNUMBER('実質公債費比率（分子）の構造'!L$53),'実質公債費比率（分子）の構造'!L$53,NA())</f>
        <v>781</v>
      </c>
      <c r="G50" s="1034" t="e">
        <f>NA()</f>
        <v>#N/A</v>
      </c>
      <c r="H50" s="1034" t="e">
        <f>NA()</f>
        <v>#N/A</v>
      </c>
      <c r="I50" s="1034">
        <f>IF(ISNUMBER('実質公債費比率（分子）の構造'!M$53),'実質公債費比率（分子）の構造'!M$53,NA())</f>
        <v>791</v>
      </c>
      <c r="J50" s="1034" t="e">
        <f>NA()</f>
        <v>#N/A</v>
      </c>
      <c r="K50" s="1034" t="e">
        <f>NA()</f>
        <v>#N/A</v>
      </c>
      <c r="L50" s="1034">
        <f>IF(ISNUMBER('実質公債費比率（分子）の構造'!N$53),'実質公債費比率（分子）の構造'!N$53,NA())</f>
        <v>576</v>
      </c>
      <c r="M50" s="1034" t="e">
        <f>NA()</f>
        <v>#N/A</v>
      </c>
      <c r="N50" s="1034" t="e">
        <f>NA()</f>
        <v>#N/A</v>
      </c>
      <c r="O50" s="1034">
        <f>IF(ISNUMBER('実質公債費比率（分子）の構造'!O$53),'実質公債費比率（分子）の構造'!O$53,NA())</f>
        <v>528</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126</v>
      </c>
      <c r="C55" s="1033"/>
      <c r="D55" s="1033" t="s">
        <v>129</v>
      </c>
      <c r="E55" s="1033" t="s">
        <v>126</v>
      </c>
      <c r="F55" s="1033"/>
      <c r="G55" s="1033" t="s">
        <v>129</v>
      </c>
      <c r="H55" s="1033" t="s">
        <v>126</v>
      </c>
      <c r="I55" s="1033"/>
      <c r="J55" s="1033" t="s">
        <v>129</v>
      </c>
      <c r="K55" s="1033" t="s">
        <v>126</v>
      </c>
      <c r="L55" s="1033"/>
      <c r="M55" s="1033" t="s">
        <v>129</v>
      </c>
      <c r="N55" s="1033" t="s">
        <v>126</v>
      </c>
      <c r="O55" s="1033"/>
      <c r="P55" s="1033" t="s">
        <v>129</v>
      </c>
    </row>
    <row r="56" spans="1:16">
      <c r="A56" s="1033" t="s">
        <v>44</v>
      </c>
      <c r="B56" s="1033"/>
      <c r="C56" s="1033"/>
      <c r="D56" s="1033">
        <f>'将来負担比率（分子）の構造'!I$52</f>
        <v>15009</v>
      </c>
      <c r="E56" s="1033"/>
      <c r="F56" s="1033"/>
      <c r="G56" s="1033">
        <f>'将来負担比率（分子）の構造'!J$52</f>
        <v>14964</v>
      </c>
      <c r="H56" s="1033"/>
      <c r="I56" s="1033"/>
      <c r="J56" s="1033">
        <f>'将来負担比率（分子）の構造'!K$52</f>
        <v>15317</v>
      </c>
      <c r="K56" s="1033"/>
      <c r="L56" s="1033"/>
      <c r="M56" s="1033">
        <f>'将来負担比率（分子）の構造'!L$52</f>
        <v>14671</v>
      </c>
      <c r="N56" s="1033"/>
      <c r="O56" s="1033"/>
      <c r="P56" s="1033">
        <f>'将来負担比率（分子）の構造'!M$52</f>
        <v>13929</v>
      </c>
    </row>
    <row r="57" spans="1:16">
      <c r="A57" s="1033" t="s">
        <v>95</v>
      </c>
      <c r="B57" s="1033"/>
      <c r="C57" s="1033"/>
      <c r="D57" s="1033">
        <f>'将来負担比率（分子）の構造'!I$51</f>
        <v>1743</v>
      </c>
      <c r="E57" s="1033"/>
      <c r="F57" s="1033"/>
      <c r="G57" s="1033">
        <f>'将来負担比率（分子）の構造'!J$51</f>
        <v>1724</v>
      </c>
      <c r="H57" s="1033"/>
      <c r="I57" s="1033"/>
      <c r="J57" s="1033">
        <f>'将来負担比率（分子）の構造'!K$51</f>
        <v>1721</v>
      </c>
      <c r="K57" s="1033"/>
      <c r="L57" s="1033"/>
      <c r="M57" s="1033">
        <f>'将来負担比率（分子）の構造'!L$51</f>
        <v>1896</v>
      </c>
      <c r="N57" s="1033"/>
      <c r="O57" s="1033"/>
      <c r="P57" s="1033">
        <f>'将来負担比率（分子）の構造'!M$51</f>
        <v>1882</v>
      </c>
    </row>
    <row r="58" spans="1:16">
      <c r="A58" s="1033" t="s">
        <v>92</v>
      </c>
      <c r="B58" s="1033"/>
      <c r="C58" s="1033"/>
      <c r="D58" s="1033">
        <f>'将来負担比率（分子）の構造'!I$50</f>
        <v>4421</v>
      </c>
      <c r="E58" s="1033"/>
      <c r="F58" s="1033"/>
      <c r="G58" s="1033">
        <f>'将来負担比率（分子）の構造'!J$50</f>
        <v>4310</v>
      </c>
      <c r="H58" s="1033"/>
      <c r="I58" s="1033"/>
      <c r="J58" s="1033">
        <f>'将来負担比率（分子）の構造'!K$50</f>
        <v>4871</v>
      </c>
      <c r="K58" s="1033"/>
      <c r="L58" s="1033"/>
      <c r="M58" s="1033">
        <f>'将来負担比率（分子）の構造'!L$50</f>
        <v>5857</v>
      </c>
      <c r="N58" s="1033"/>
      <c r="O58" s="1033"/>
      <c r="P58" s="1033">
        <f>'将来負担比率（分子）の構造'!M$50</f>
        <v>6375</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f>'将来負担比率（分子）の構造'!I$46</f>
        <v>420</v>
      </c>
      <c r="C61" s="1033"/>
      <c r="D61" s="1033"/>
      <c r="E61" s="1033">
        <f>'将来負担比率（分子）の構造'!J$46</f>
        <v>550</v>
      </c>
      <c r="F61" s="1033"/>
      <c r="G61" s="1033"/>
      <c r="H61" s="1033">
        <f>'将来負担比率（分子）の構造'!K$46</f>
        <v>623</v>
      </c>
      <c r="I61" s="1033"/>
      <c r="J61" s="1033"/>
      <c r="K61" s="1033">
        <f>'将来負担比率（分子）の構造'!L$46</f>
        <v>373</v>
      </c>
      <c r="L61" s="1033"/>
      <c r="M61" s="1033"/>
      <c r="N61" s="1033">
        <f>'将来負担比率（分子）の構造'!M$46</f>
        <v>377</v>
      </c>
      <c r="O61" s="1033"/>
      <c r="P61" s="1033"/>
    </row>
    <row r="62" spans="1:16">
      <c r="A62" s="1033" t="s">
        <v>82</v>
      </c>
      <c r="B62" s="1033">
        <f>'将来負担比率（分子）の構造'!I$45</f>
        <v>3716</v>
      </c>
      <c r="C62" s="1033"/>
      <c r="D62" s="1033"/>
      <c r="E62" s="1033">
        <f>'将来負担比率（分子）の構造'!J$45</f>
        <v>3678</v>
      </c>
      <c r="F62" s="1033"/>
      <c r="G62" s="1033"/>
      <c r="H62" s="1033">
        <f>'将来負担比率（分子）の構造'!K$45</f>
        <v>3625</v>
      </c>
      <c r="I62" s="1033"/>
      <c r="J62" s="1033"/>
      <c r="K62" s="1033">
        <f>'将来負担比率（分子）の構造'!L$45</f>
        <v>3619</v>
      </c>
      <c r="L62" s="1033"/>
      <c r="M62" s="1033"/>
      <c r="N62" s="1033">
        <f>'将来負担比率（分子）の構造'!M$45</f>
        <v>3559</v>
      </c>
      <c r="O62" s="1033"/>
      <c r="P62" s="1033"/>
    </row>
    <row r="63" spans="1:16">
      <c r="A63" s="1033" t="s">
        <v>20</v>
      </c>
      <c r="B63" s="1033">
        <f>'将来負担比率（分子）の構造'!I$44</f>
        <v>404</v>
      </c>
      <c r="C63" s="1033"/>
      <c r="D63" s="1033"/>
      <c r="E63" s="1033">
        <f>'将来負担比率（分子）の構造'!J$44</f>
        <v>161</v>
      </c>
      <c r="F63" s="1033"/>
      <c r="G63" s="1033"/>
      <c r="H63" s="1033" t="str">
        <f>'将来負担比率（分子）の構造'!K$44</f>
        <v>-</v>
      </c>
      <c r="I63" s="1033"/>
      <c r="J63" s="1033"/>
      <c r="K63" s="1033" t="str">
        <f>'将来負担比率（分子）の構造'!L$44</f>
        <v>-</v>
      </c>
      <c r="L63" s="1033"/>
      <c r="M63" s="1033"/>
      <c r="N63" s="1033">
        <f>'将来負担比率（分子）の構造'!M$44</f>
        <v>4</v>
      </c>
      <c r="O63" s="1033"/>
      <c r="P63" s="1033"/>
    </row>
    <row r="64" spans="1:16">
      <c r="A64" s="1033" t="s">
        <v>79</v>
      </c>
      <c r="B64" s="1033">
        <f>'将来負担比率（分子）の構造'!I$43</f>
        <v>7827</v>
      </c>
      <c r="C64" s="1033"/>
      <c r="D64" s="1033"/>
      <c r="E64" s="1033">
        <f>'将来負担比率（分子）の構造'!J$43</f>
        <v>7795</v>
      </c>
      <c r="F64" s="1033"/>
      <c r="G64" s="1033"/>
      <c r="H64" s="1033">
        <f>'将来負担比率（分子）の構造'!K$43</f>
        <v>7866</v>
      </c>
      <c r="I64" s="1033"/>
      <c r="J64" s="1033"/>
      <c r="K64" s="1033">
        <f>'将来負担比率（分子）の構造'!L$43</f>
        <v>7880</v>
      </c>
      <c r="L64" s="1033"/>
      <c r="M64" s="1033"/>
      <c r="N64" s="1033">
        <f>'将来負担比率（分子）の構造'!M$43</f>
        <v>7565</v>
      </c>
      <c r="O64" s="1033"/>
      <c r="P64" s="1033"/>
    </row>
    <row r="65" spans="1:16">
      <c r="A65" s="1033" t="s">
        <v>78</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70</v>
      </c>
      <c r="B66" s="1033">
        <f>'将来負担比率（分子）の構造'!I$41</f>
        <v>13307</v>
      </c>
      <c r="C66" s="1033"/>
      <c r="D66" s="1033"/>
      <c r="E66" s="1033">
        <f>'将来負担比率（分子）の構造'!J$41</f>
        <v>13014</v>
      </c>
      <c r="F66" s="1033"/>
      <c r="G66" s="1033"/>
      <c r="H66" s="1033">
        <f>'将来負担比率（分子）の構造'!K$41</f>
        <v>13409</v>
      </c>
      <c r="I66" s="1033"/>
      <c r="J66" s="1033"/>
      <c r="K66" s="1033">
        <f>'将来負担比率（分子）の構造'!L$41</f>
        <v>12749</v>
      </c>
      <c r="L66" s="1033"/>
      <c r="M66" s="1033"/>
      <c r="N66" s="1033">
        <f>'将来負担比率（分子）の構造'!M$41</f>
        <v>12109</v>
      </c>
      <c r="O66" s="1033"/>
      <c r="P66" s="1033"/>
    </row>
    <row r="67" spans="1:16">
      <c r="A67" s="1033" t="s">
        <v>97</v>
      </c>
      <c r="B67" s="1033" t="e">
        <f>NA()</f>
        <v>#N/A</v>
      </c>
      <c r="C67" s="1033">
        <f>IF(ISNUMBER('将来負担比率（分子）の構造'!I$53),IF('将来負担比率（分子）の構造'!I$53&lt;0,0,'将来負担比率（分子）の構造'!I$53),NA())</f>
        <v>4500</v>
      </c>
      <c r="D67" s="1033" t="e">
        <f>NA()</f>
        <v>#N/A</v>
      </c>
      <c r="E67" s="1033" t="e">
        <f>NA()</f>
        <v>#N/A</v>
      </c>
      <c r="F67" s="1033">
        <f>IF(ISNUMBER('将来負担比率（分子）の構造'!J$53),IF('将来負担比率（分子）の構造'!J$53&lt;0,0,'将来負担比率（分子）の構造'!J$53),NA())</f>
        <v>4200</v>
      </c>
      <c r="G67" s="1033" t="e">
        <f>NA()</f>
        <v>#N/A</v>
      </c>
      <c r="H67" s="1033" t="e">
        <f>NA()</f>
        <v>#N/A</v>
      </c>
      <c r="I67" s="1033">
        <f>IF(ISNUMBER('将来負担比率（分子）の構造'!K$53),IF('将来負担比率（分子）の構造'!K$53&lt;0,0,'将来負担比率（分子）の構造'!K$53),NA())</f>
        <v>3614</v>
      </c>
      <c r="J67" s="1033" t="e">
        <f>NA()</f>
        <v>#N/A</v>
      </c>
      <c r="K67" s="1033" t="e">
        <f>NA()</f>
        <v>#N/A</v>
      </c>
      <c r="L67" s="1033">
        <f>IF(ISNUMBER('将来負担比率（分子）の構造'!L$53),IF('将来負担比率（分子）の構造'!L$53&lt;0,0,'将来負担比率（分子）の構造'!L$53),NA())</f>
        <v>2196</v>
      </c>
      <c r="M67" s="1033" t="e">
        <f>NA()</f>
        <v>#N/A</v>
      </c>
      <c r="N67" s="1033" t="e">
        <f>NA()</f>
        <v>#N/A</v>
      </c>
      <c r="O67" s="1033">
        <f>IF(ISNUMBER('将来負担比率（分子）の構造'!M$53),IF('将来負担比率（分子）の構造'!M$53&lt;0,0,'将来負担比率（分子）の構造'!M$53),NA())</f>
        <v>1427</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1807</v>
      </c>
      <c r="C72" s="1037">
        <f>基金残高に係る経年分析!G55</f>
        <v>2230</v>
      </c>
      <c r="D72" s="1037">
        <f>基金残高に係る経年分析!H55</f>
        <v>2260</v>
      </c>
    </row>
    <row r="73" spans="1:16">
      <c r="A73" s="1035" t="s">
        <v>134</v>
      </c>
      <c r="B73" s="1037">
        <f>基金残高に係る経年分析!F56</f>
        <v>429</v>
      </c>
      <c r="C73" s="1037">
        <f>基金残高に係る経年分析!G56</f>
        <v>558</v>
      </c>
      <c r="D73" s="1037">
        <f>基金残高に係る経年分析!H56</f>
        <v>658</v>
      </c>
    </row>
    <row r="74" spans="1:16">
      <c r="A74" s="1035" t="s">
        <v>136</v>
      </c>
      <c r="B74" s="1037">
        <f>基金残高に係る経年分析!F57</f>
        <v>1998</v>
      </c>
      <c r="C74" s="1037">
        <f>基金残高に係る経年分析!G57</f>
        <v>2440</v>
      </c>
      <c r="D74" s="1037">
        <f>基金残高に係る経年分析!H57</f>
        <v>2820</v>
      </c>
    </row>
  </sheetData>
  <sheetProtection algorithmName="SHA-512" hashValue="IRYfFXbSqtMFn7L5MJqb5lbxiRXNKqcOgRNZopMLgxN+9ygqxusFGJjI0SbHC4qyq8fAPE8tFmju6sF/SRLTgw==" saltValue="a7YsTUPCVZ2I4fkCD31AA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130</v>
      </c>
      <c r="DI1" s="344"/>
      <c r="DJ1" s="344"/>
      <c r="DK1" s="344"/>
      <c r="DL1" s="344"/>
      <c r="DM1" s="344"/>
      <c r="DN1" s="351"/>
      <c r="DO1" s="1"/>
      <c r="DP1" s="343" t="s">
        <v>307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196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260</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297</v>
      </c>
      <c r="BH4" s="298"/>
      <c r="BI4" s="298"/>
      <c r="BJ4" s="298"/>
      <c r="BK4" s="298"/>
      <c r="BL4" s="298"/>
      <c r="BM4" s="298"/>
      <c r="BN4" s="298"/>
      <c r="BO4" s="298" t="s">
        <v>315</v>
      </c>
      <c r="BP4" s="298"/>
      <c r="BQ4" s="298"/>
      <c r="BR4" s="298"/>
      <c r="BS4" s="298" t="s">
        <v>308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3911822</v>
      </c>
      <c r="S5" s="276"/>
      <c r="T5" s="276"/>
      <c r="U5" s="276"/>
      <c r="V5" s="276"/>
      <c r="W5" s="276"/>
      <c r="X5" s="276"/>
      <c r="Y5" s="278"/>
      <c r="Z5" s="281">
        <v>19.8</v>
      </c>
      <c r="AA5" s="281"/>
      <c r="AB5" s="281"/>
      <c r="AC5" s="281"/>
      <c r="AD5" s="286">
        <v>3812206</v>
      </c>
      <c r="AE5" s="286"/>
      <c r="AF5" s="286"/>
      <c r="AG5" s="286"/>
      <c r="AH5" s="286"/>
      <c r="AI5" s="286"/>
      <c r="AJ5" s="286"/>
      <c r="AK5" s="286"/>
      <c r="AL5" s="291">
        <v>36.9</v>
      </c>
      <c r="AM5" s="293"/>
      <c r="AN5" s="293"/>
      <c r="AO5" s="295"/>
      <c r="AP5" s="260" t="s">
        <v>320</v>
      </c>
      <c r="AQ5" s="265"/>
      <c r="AR5" s="265"/>
      <c r="AS5" s="265"/>
      <c r="AT5" s="265"/>
      <c r="AU5" s="265"/>
      <c r="AV5" s="265"/>
      <c r="AW5" s="265"/>
      <c r="AX5" s="265"/>
      <c r="AY5" s="265"/>
      <c r="AZ5" s="265"/>
      <c r="BA5" s="265"/>
      <c r="BB5" s="265"/>
      <c r="BC5" s="265"/>
      <c r="BD5" s="265"/>
      <c r="BE5" s="265"/>
      <c r="BF5" s="268"/>
      <c r="BG5" s="274">
        <v>3810679</v>
      </c>
      <c r="BH5" s="217"/>
      <c r="BI5" s="217"/>
      <c r="BJ5" s="217"/>
      <c r="BK5" s="217"/>
      <c r="BL5" s="217"/>
      <c r="BM5" s="217"/>
      <c r="BN5" s="279"/>
      <c r="BO5" s="282">
        <v>97.4</v>
      </c>
      <c r="BP5" s="282"/>
      <c r="BQ5" s="282"/>
      <c r="BR5" s="282"/>
      <c r="BS5" s="287">
        <v>51961</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315</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235628</v>
      </c>
      <c r="S6" s="217"/>
      <c r="T6" s="217"/>
      <c r="U6" s="217"/>
      <c r="V6" s="217"/>
      <c r="W6" s="217"/>
      <c r="X6" s="217"/>
      <c r="Y6" s="279"/>
      <c r="Z6" s="282">
        <v>1.2</v>
      </c>
      <c r="AA6" s="282"/>
      <c r="AB6" s="282"/>
      <c r="AC6" s="282"/>
      <c r="AD6" s="287">
        <v>235628</v>
      </c>
      <c r="AE6" s="287"/>
      <c r="AF6" s="287"/>
      <c r="AG6" s="287"/>
      <c r="AH6" s="287"/>
      <c r="AI6" s="287"/>
      <c r="AJ6" s="287"/>
      <c r="AK6" s="287"/>
      <c r="AL6" s="283">
        <v>2.2999999999999998</v>
      </c>
      <c r="AM6" s="238"/>
      <c r="AN6" s="238"/>
      <c r="AO6" s="296"/>
      <c r="AP6" s="261" t="s">
        <v>105</v>
      </c>
      <c r="AQ6" s="1"/>
      <c r="AR6" s="1"/>
      <c r="AS6" s="1"/>
      <c r="AT6" s="1"/>
      <c r="AU6" s="1"/>
      <c r="AV6" s="1"/>
      <c r="AW6" s="1"/>
      <c r="AX6" s="1"/>
      <c r="AY6" s="1"/>
      <c r="AZ6" s="1"/>
      <c r="BA6" s="1"/>
      <c r="BB6" s="1"/>
      <c r="BC6" s="1"/>
      <c r="BD6" s="1"/>
      <c r="BE6" s="1"/>
      <c r="BF6" s="269"/>
      <c r="BG6" s="274">
        <v>3810679</v>
      </c>
      <c r="BH6" s="217"/>
      <c r="BI6" s="217"/>
      <c r="BJ6" s="217"/>
      <c r="BK6" s="217"/>
      <c r="BL6" s="217"/>
      <c r="BM6" s="217"/>
      <c r="BN6" s="279"/>
      <c r="BO6" s="282">
        <v>97.4</v>
      </c>
      <c r="BP6" s="282"/>
      <c r="BQ6" s="282"/>
      <c r="BR6" s="282"/>
      <c r="BS6" s="287">
        <v>51961</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176149</v>
      </c>
      <c r="CS6" s="217"/>
      <c r="CT6" s="217"/>
      <c r="CU6" s="217"/>
      <c r="CV6" s="217"/>
      <c r="CW6" s="217"/>
      <c r="CX6" s="217"/>
      <c r="CY6" s="279"/>
      <c r="CZ6" s="291">
        <v>0.9</v>
      </c>
      <c r="DA6" s="293"/>
      <c r="DB6" s="293"/>
      <c r="DC6" s="337"/>
      <c r="DD6" s="288" t="s">
        <v>204</v>
      </c>
      <c r="DE6" s="217"/>
      <c r="DF6" s="217"/>
      <c r="DG6" s="217"/>
      <c r="DH6" s="217"/>
      <c r="DI6" s="217"/>
      <c r="DJ6" s="217"/>
      <c r="DK6" s="217"/>
      <c r="DL6" s="217"/>
      <c r="DM6" s="217"/>
      <c r="DN6" s="217"/>
      <c r="DO6" s="217"/>
      <c r="DP6" s="279"/>
      <c r="DQ6" s="288">
        <v>175643</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1624</v>
      </c>
      <c r="S7" s="217"/>
      <c r="T7" s="217"/>
      <c r="U7" s="217"/>
      <c r="V7" s="217"/>
      <c r="W7" s="217"/>
      <c r="X7" s="217"/>
      <c r="Y7" s="279"/>
      <c r="Z7" s="282">
        <v>0</v>
      </c>
      <c r="AA7" s="282"/>
      <c r="AB7" s="282"/>
      <c r="AC7" s="282"/>
      <c r="AD7" s="287">
        <v>1624</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1663314</v>
      </c>
      <c r="BH7" s="217"/>
      <c r="BI7" s="217"/>
      <c r="BJ7" s="217"/>
      <c r="BK7" s="217"/>
      <c r="BL7" s="217"/>
      <c r="BM7" s="217"/>
      <c r="BN7" s="279"/>
      <c r="BO7" s="282">
        <v>42.5</v>
      </c>
      <c r="BP7" s="282"/>
      <c r="BQ7" s="282"/>
      <c r="BR7" s="282"/>
      <c r="BS7" s="287">
        <v>51961</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2901295</v>
      </c>
      <c r="CS7" s="217"/>
      <c r="CT7" s="217"/>
      <c r="CU7" s="217"/>
      <c r="CV7" s="217"/>
      <c r="CW7" s="217"/>
      <c r="CX7" s="217"/>
      <c r="CY7" s="279"/>
      <c r="CZ7" s="282">
        <v>15.3</v>
      </c>
      <c r="DA7" s="282"/>
      <c r="DB7" s="282"/>
      <c r="DC7" s="282"/>
      <c r="DD7" s="288">
        <v>101034</v>
      </c>
      <c r="DE7" s="217"/>
      <c r="DF7" s="217"/>
      <c r="DG7" s="217"/>
      <c r="DH7" s="217"/>
      <c r="DI7" s="217"/>
      <c r="DJ7" s="217"/>
      <c r="DK7" s="217"/>
      <c r="DL7" s="217"/>
      <c r="DM7" s="217"/>
      <c r="DN7" s="217"/>
      <c r="DO7" s="217"/>
      <c r="DP7" s="279"/>
      <c r="DQ7" s="288">
        <v>2320203</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26205</v>
      </c>
      <c r="S8" s="217"/>
      <c r="T8" s="217"/>
      <c r="U8" s="217"/>
      <c r="V8" s="217"/>
      <c r="W8" s="217"/>
      <c r="X8" s="217"/>
      <c r="Y8" s="279"/>
      <c r="Z8" s="282">
        <v>0.1</v>
      </c>
      <c r="AA8" s="282"/>
      <c r="AB8" s="282"/>
      <c r="AC8" s="282"/>
      <c r="AD8" s="287">
        <v>26205</v>
      </c>
      <c r="AE8" s="287"/>
      <c r="AF8" s="287"/>
      <c r="AG8" s="287"/>
      <c r="AH8" s="287"/>
      <c r="AI8" s="287"/>
      <c r="AJ8" s="287"/>
      <c r="AK8" s="287"/>
      <c r="AL8" s="283">
        <v>0.3</v>
      </c>
      <c r="AM8" s="238"/>
      <c r="AN8" s="238"/>
      <c r="AO8" s="296"/>
      <c r="AP8" s="261" t="s">
        <v>127</v>
      </c>
      <c r="AQ8" s="1"/>
      <c r="AR8" s="1"/>
      <c r="AS8" s="1"/>
      <c r="AT8" s="1"/>
      <c r="AU8" s="1"/>
      <c r="AV8" s="1"/>
      <c r="AW8" s="1"/>
      <c r="AX8" s="1"/>
      <c r="AY8" s="1"/>
      <c r="AZ8" s="1"/>
      <c r="BA8" s="1"/>
      <c r="BB8" s="1"/>
      <c r="BC8" s="1"/>
      <c r="BD8" s="1"/>
      <c r="BE8" s="1"/>
      <c r="BF8" s="269"/>
      <c r="BG8" s="274">
        <v>59444</v>
      </c>
      <c r="BH8" s="217"/>
      <c r="BI8" s="217"/>
      <c r="BJ8" s="217"/>
      <c r="BK8" s="217"/>
      <c r="BL8" s="217"/>
      <c r="BM8" s="217"/>
      <c r="BN8" s="279"/>
      <c r="BO8" s="282">
        <v>1.5</v>
      </c>
      <c r="BP8" s="282"/>
      <c r="BQ8" s="282"/>
      <c r="BR8" s="282"/>
      <c r="BS8" s="287" t="s">
        <v>204</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5573329</v>
      </c>
      <c r="CS8" s="217"/>
      <c r="CT8" s="217"/>
      <c r="CU8" s="217"/>
      <c r="CV8" s="217"/>
      <c r="CW8" s="217"/>
      <c r="CX8" s="217"/>
      <c r="CY8" s="279"/>
      <c r="CZ8" s="282">
        <v>29.5</v>
      </c>
      <c r="DA8" s="282"/>
      <c r="DB8" s="282"/>
      <c r="DC8" s="282"/>
      <c r="DD8" s="288">
        <v>67108</v>
      </c>
      <c r="DE8" s="217"/>
      <c r="DF8" s="217"/>
      <c r="DG8" s="217"/>
      <c r="DH8" s="217"/>
      <c r="DI8" s="217"/>
      <c r="DJ8" s="217"/>
      <c r="DK8" s="217"/>
      <c r="DL8" s="217"/>
      <c r="DM8" s="217"/>
      <c r="DN8" s="217"/>
      <c r="DO8" s="217"/>
      <c r="DP8" s="279"/>
      <c r="DQ8" s="288">
        <v>2736935</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22953</v>
      </c>
      <c r="S9" s="217"/>
      <c r="T9" s="217"/>
      <c r="U9" s="217"/>
      <c r="V9" s="217"/>
      <c r="W9" s="217"/>
      <c r="X9" s="217"/>
      <c r="Y9" s="279"/>
      <c r="Z9" s="282">
        <v>0.1</v>
      </c>
      <c r="AA9" s="282"/>
      <c r="AB9" s="282"/>
      <c r="AC9" s="282"/>
      <c r="AD9" s="287">
        <v>22953</v>
      </c>
      <c r="AE9" s="287"/>
      <c r="AF9" s="287"/>
      <c r="AG9" s="287"/>
      <c r="AH9" s="287"/>
      <c r="AI9" s="287"/>
      <c r="AJ9" s="287"/>
      <c r="AK9" s="287"/>
      <c r="AL9" s="283">
        <v>0.2</v>
      </c>
      <c r="AM9" s="238"/>
      <c r="AN9" s="238"/>
      <c r="AO9" s="296"/>
      <c r="AP9" s="261" t="s">
        <v>337</v>
      </c>
      <c r="AQ9" s="1"/>
      <c r="AR9" s="1"/>
      <c r="AS9" s="1"/>
      <c r="AT9" s="1"/>
      <c r="AU9" s="1"/>
      <c r="AV9" s="1"/>
      <c r="AW9" s="1"/>
      <c r="AX9" s="1"/>
      <c r="AY9" s="1"/>
      <c r="AZ9" s="1"/>
      <c r="BA9" s="1"/>
      <c r="BB9" s="1"/>
      <c r="BC9" s="1"/>
      <c r="BD9" s="1"/>
      <c r="BE9" s="1"/>
      <c r="BF9" s="269"/>
      <c r="BG9" s="274">
        <v>1379192</v>
      </c>
      <c r="BH9" s="217"/>
      <c r="BI9" s="217"/>
      <c r="BJ9" s="217"/>
      <c r="BK9" s="217"/>
      <c r="BL9" s="217"/>
      <c r="BM9" s="217"/>
      <c r="BN9" s="279"/>
      <c r="BO9" s="282">
        <v>35.299999999999997</v>
      </c>
      <c r="BP9" s="282"/>
      <c r="BQ9" s="282"/>
      <c r="BR9" s="282"/>
      <c r="BS9" s="287" t="s">
        <v>204</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1638033</v>
      </c>
      <c r="CS9" s="217"/>
      <c r="CT9" s="217"/>
      <c r="CU9" s="217"/>
      <c r="CV9" s="217"/>
      <c r="CW9" s="217"/>
      <c r="CX9" s="217"/>
      <c r="CY9" s="279"/>
      <c r="CZ9" s="282">
        <v>8.6999999999999993</v>
      </c>
      <c r="DA9" s="282"/>
      <c r="DB9" s="282"/>
      <c r="DC9" s="282"/>
      <c r="DD9" s="288">
        <v>61861</v>
      </c>
      <c r="DE9" s="217"/>
      <c r="DF9" s="217"/>
      <c r="DG9" s="217"/>
      <c r="DH9" s="217"/>
      <c r="DI9" s="217"/>
      <c r="DJ9" s="217"/>
      <c r="DK9" s="217"/>
      <c r="DL9" s="217"/>
      <c r="DM9" s="217"/>
      <c r="DN9" s="217"/>
      <c r="DO9" s="217"/>
      <c r="DP9" s="279"/>
      <c r="DQ9" s="288">
        <v>1338161</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191</v>
      </c>
      <c r="AQ10" s="1"/>
      <c r="AR10" s="1"/>
      <c r="AS10" s="1"/>
      <c r="AT10" s="1"/>
      <c r="AU10" s="1"/>
      <c r="AV10" s="1"/>
      <c r="AW10" s="1"/>
      <c r="AX10" s="1"/>
      <c r="AY10" s="1"/>
      <c r="AZ10" s="1"/>
      <c r="BA10" s="1"/>
      <c r="BB10" s="1"/>
      <c r="BC10" s="1"/>
      <c r="BD10" s="1"/>
      <c r="BE10" s="1"/>
      <c r="BF10" s="269"/>
      <c r="BG10" s="274">
        <v>103354</v>
      </c>
      <c r="BH10" s="217"/>
      <c r="BI10" s="217"/>
      <c r="BJ10" s="217"/>
      <c r="BK10" s="217"/>
      <c r="BL10" s="217"/>
      <c r="BM10" s="217"/>
      <c r="BN10" s="279"/>
      <c r="BO10" s="282">
        <v>2.6</v>
      </c>
      <c r="BP10" s="282"/>
      <c r="BQ10" s="282"/>
      <c r="BR10" s="282"/>
      <c r="BS10" s="287">
        <v>17371</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120892</v>
      </c>
      <c r="CS10" s="217"/>
      <c r="CT10" s="217"/>
      <c r="CU10" s="217"/>
      <c r="CV10" s="217"/>
      <c r="CW10" s="217"/>
      <c r="CX10" s="217"/>
      <c r="CY10" s="279"/>
      <c r="CZ10" s="282">
        <v>0.6</v>
      </c>
      <c r="DA10" s="282"/>
      <c r="DB10" s="282"/>
      <c r="DC10" s="282"/>
      <c r="DD10" s="288">
        <v>4390</v>
      </c>
      <c r="DE10" s="217"/>
      <c r="DF10" s="217"/>
      <c r="DG10" s="217"/>
      <c r="DH10" s="217"/>
      <c r="DI10" s="217"/>
      <c r="DJ10" s="217"/>
      <c r="DK10" s="217"/>
      <c r="DL10" s="217"/>
      <c r="DM10" s="217"/>
      <c r="DN10" s="217"/>
      <c r="DO10" s="217"/>
      <c r="DP10" s="279"/>
      <c r="DQ10" s="288">
        <v>48761</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773892</v>
      </c>
      <c r="S11" s="217"/>
      <c r="T11" s="217"/>
      <c r="U11" s="217"/>
      <c r="V11" s="217"/>
      <c r="W11" s="217"/>
      <c r="X11" s="217"/>
      <c r="Y11" s="279"/>
      <c r="Z11" s="283">
        <v>3.9</v>
      </c>
      <c r="AA11" s="238"/>
      <c r="AB11" s="238"/>
      <c r="AC11" s="285"/>
      <c r="AD11" s="288">
        <v>773892</v>
      </c>
      <c r="AE11" s="217"/>
      <c r="AF11" s="217"/>
      <c r="AG11" s="217"/>
      <c r="AH11" s="217"/>
      <c r="AI11" s="217"/>
      <c r="AJ11" s="217"/>
      <c r="AK11" s="279"/>
      <c r="AL11" s="283">
        <v>7.5</v>
      </c>
      <c r="AM11" s="238"/>
      <c r="AN11" s="238"/>
      <c r="AO11" s="296"/>
      <c r="AP11" s="261" t="s">
        <v>342</v>
      </c>
      <c r="AQ11" s="1"/>
      <c r="AR11" s="1"/>
      <c r="AS11" s="1"/>
      <c r="AT11" s="1"/>
      <c r="AU11" s="1"/>
      <c r="AV11" s="1"/>
      <c r="AW11" s="1"/>
      <c r="AX11" s="1"/>
      <c r="AY11" s="1"/>
      <c r="AZ11" s="1"/>
      <c r="BA11" s="1"/>
      <c r="BB11" s="1"/>
      <c r="BC11" s="1"/>
      <c r="BD11" s="1"/>
      <c r="BE11" s="1"/>
      <c r="BF11" s="269"/>
      <c r="BG11" s="274">
        <v>121324</v>
      </c>
      <c r="BH11" s="217"/>
      <c r="BI11" s="217"/>
      <c r="BJ11" s="217"/>
      <c r="BK11" s="217"/>
      <c r="BL11" s="217"/>
      <c r="BM11" s="217"/>
      <c r="BN11" s="279"/>
      <c r="BO11" s="282">
        <v>3.1</v>
      </c>
      <c r="BP11" s="282"/>
      <c r="BQ11" s="282"/>
      <c r="BR11" s="282"/>
      <c r="BS11" s="287">
        <v>34590</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1409567</v>
      </c>
      <c r="CS11" s="217"/>
      <c r="CT11" s="217"/>
      <c r="CU11" s="217"/>
      <c r="CV11" s="217"/>
      <c r="CW11" s="217"/>
      <c r="CX11" s="217"/>
      <c r="CY11" s="279"/>
      <c r="CZ11" s="282">
        <v>7.5</v>
      </c>
      <c r="DA11" s="282"/>
      <c r="DB11" s="282"/>
      <c r="DC11" s="282"/>
      <c r="DD11" s="288">
        <v>299523</v>
      </c>
      <c r="DE11" s="217"/>
      <c r="DF11" s="217"/>
      <c r="DG11" s="217"/>
      <c r="DH11" s="217"/>
      <c r="DI11" s="217"/>
      <c r="DJ11" s="217"/>
      <c r="DK11" s="217"/>
      <c r="DL11" s="217"/>
      <c r="DM11" s="217"/>
      <c r="DN11" s="217"/>
      <c r="DO11" s="217"/>
      <c r="DP11" s="279"/>
      <c r="DQ11" s="288">
        <v>744048</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204</v>
      </c>
      <c r="S12" s="217"/>
      <c r="T12" s="217"/>
      <c r="U12" s="217"/>
      <c r="V12" s="217"/>
      <c r="W12" s="217"/>
      <c r="X12" s="217"/>
      <c r="Y12" s="279"/>
      <c r="Z12" s="282" t="s">
        <v>204</v>
      </c>
      <c r="AA12" s="282"/>
      <c r="AB12" s="282"/>
      <c r="AC12" s="282"/>
      <c r="AD12" s="287" t="s">
        <v>204</v>
      </c>
      <c r="AE12" s="287"/>
      <c r="AF12" s="287"/>
      <c r="AG12" s="287"/>
      <c r="AH12" s="287"/>
      <c r="AI12" s="287"/>
      <c r="AJ12" s="287"/>
      <c r="AK12" s="287"/>
      <c r="AL12" s="283" t="s">
        <v>204</v>
      </c>
      <c r="AM12" s="238"/>
      <c r="AN12" s="238"/>
      <c r="AO12" s="296"/>
      <c r="AP12" s="261" t="s">
        <v>346</v>
      </c>
      <c r="AQ12" s="1"/>
      <c r="AR12" s="1"/>
      <c r="AS12" s="1"/>
      <c r="AT12" s="1"/>
      <c r="AU12" s="1"/>
      <c r="AV12" s="1"/>
      <c r="AW12" s="1"/>
      <c r="AX12" s="1"/>
      <c r="AY12" s="1"/>
      <c r="AZ12" s="1"/>
      <c r="BA12" s="1"/>
      <c r="BB12" s="1"/>
      <c r="BC12" s="1"/>
      <c r="BD12" s="1"/>
      <c r="BE12" s="1"/>
      <c r="BF12" s="269"/>
      <c r="BG12" s="274">
        <v>1803951</v>
      </c>
      <c r="BH12" s="217"/>
      <c r="BI12" s="217"/>
      <c r="BJ12" s="217"/>
      <c r="BK12" s="217"/>
      <c r="BL12" s="217"/>
      <c r="BM12" s="217"/>
      <c r="BN12" s="279"/>
      <c r="BO12" s="282">
        <v>46.1</v>
      </c>
      <c r="BP12" s="282"/>
      <c r="BQ12" s="282"/>
      <c r="BR12" s="282"/>
      <c r="BS12" s="287" t="s">
        <v>204</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1068910</v>
      </c>
      <c r="CS12" s="217"/>
      <c r="CT12" s="217"/>
      <c r="CU12" s="217"/>
      <c r="CV12" s="217"/>
      <c r="CW12" s="217"/>
      <c r="CX12" s="217"/>
      <c r="CY12" s="279"/>
      <c r="CZ12" s="282">
        <v>5.7</v>
      </c>
      <c r="DA12" s="282"/>
      <c r="DB12" s="282"/>
      <c r="DC12" s="282"/>
      <c r="DD12" s="288">
        <v>168122</v>
      </c>
      <c r="DE12" s="217"/>
      <c r="DF12" s="217"/>
      <c r="DG12" s="217"/>
      <c r="DH12" s="217"/>
      <c r="DI12" s="217"/>
      <c r="DJ12" s="217"/>
      <c r="DK12" s="217"/>
      <c r="DL12" s="217"/>
      <c r="DM12" s="217"/>
      <c r="DN12" s="217"/>
      <c r="DO12" s="217"/>
      <c r="DP12" s="279"/>
      <c r="DQ12" s="288">
        <v>859236</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349</v>
      </c>
      <c r="AQ13" s="1"/>
      <c r="AR13" s="1"/>
      <c r="AS13" s="1"/>
      <c r="AT13" s="1"/>
      <c r="AU13" s="1"/>
      <c r="AV13" s="1"/>
      <c r="AW13" s="1"/>
      <c r="AX13" s="1"/>
      <c r="AY13" s="1"/>
      <c r="AZ13" s="1"/>
      <c r="BA13" s="1"/>
      <c r="BB13" s="1"/>
      <c r="BC13" s="1"/>
      <c r="BD13" s="1"/>
      <c r="BE13" s="1"/>
      <c r="BF13" s="269"/>
      <c r="BG13" s="274">
        <v>1797509</v>
      </c>
      <c r="BH13" s="217"/>
      <c r="BI13" s="217"/>
      <c r="BJ13" s="217"/>
      <c r="BK13" s="217"/>
      <c r="BL13" s="217"/>
      <c r="BM13" s="217"/>
      <c r="BN13" s="279"/>
      <c r="BO13" s="282">
        <v>46</v>
      </c>
      <c r="BP13" s="282"/>
      <c r="BQ13" s="282"/>
      <c r="BR13" s="282"/>
      <c r="BS13" s="287" t="s">
        <v>204</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1918100</v>
      </c>
      <c r="CS13" s="217"/>
      <c r="CT13" s="217"/>
      <c r="CU13" s="217"/>
      <c r="CV13" s="217"/>
      <c r="CW13" s="217"/>
      <c r="CX13" s="217"/>
      <c r="CY13" s="279"/>
      <c r="CZ13" s="282">
        <v>10.1</v>
      </c>
      <c r="DA13" s="282"/>
      <c r="DB13" s="282"/>
      <c r="DC13" s="282"/>
      <c r="DD13" s="288">
        <v>507956</v>
      </c>
      <c r="DE13" s="217"/>
      <c r="DF13" s="217"/>
      <c r="DG13" s="217"/>
      <c r="DH13" s="217"/>
      <c r="DI13" s="217"/>
      <c r="DJ13" s="217"/>
      <c r="DK13" s="217"/>
      <c r="DL13" s="217"/>
      <c r="DM13" s="217"/>
      <c r="DN13" s="217"/>
      <c r="DO13" s="217"/>
      <c r="DP13" s="279"/>
      <c r="DQ13" s="288">
        <v>1284550</v>
      </c>
      <c r="DR13" s="217"/>
      <c r="DS13" s="217"/>
      <c r="DT13" s="217"/>
      <c r="DU13" s="217"/>
      <c r="DV13" s="217"/>
      <c r="DW13" s="217"/>
      <c r="DX13" s="217"/>
      <c r="DY13" s="217"/>
      <c r="DZ13" s="217"/>
      <c r="EA13" s="217"/>
      <c r="EB13" s="217"/>
      <c r="EC13" s="326"/>
    </row>
    <row r="14" spans="2:143" ht="11.25" customHeight="1">
      <c r="B14" s="261" t="s">
        <v>353</v>
      </c>
      <c r="C14" s="1"/>
      <c r="D14" s="1"/>
      <c r="E14" s="1"/>
      <c r="F14" s="1"/>
      <c r="G14" s="1"/>
      <c r="H14" s="1"/>
      <c r="I14" s="1"/>
      <c r="J14" s="1"/>
      <c r="K14" s="1"/>
      <c r="L14" s="1"/>
      <c r="M14" s="1"/>
      <c r="N14" s="1"/>
      <c r="O14" s="1"/>
      <c r="P14" s="1"/>
      <c r="Q14" s="269"/>
      <c r="R14" s="274">
        <v>195</v>
      </c>
      <c r="S14" s="217"/>
      <c r="T14" s="217"/>
      <c r="U14" s="217"/>
      <c r="V14" s="217"/>
      <c r="W14" s="217"/>
      <c r="X14" s="217"/>
      <c r="Y14" s="279"/>
      <c r="Z14" s="282">
        <v>0</v>
      </c>
      <c r="AA14" s="282"/>
      <c r="AB14" s="282"/>
      <c r="AC14" s="282"/>
      <c r="AD14" s="287">
        <v>195</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131624</v>
      </c>
      <c r="BH14" s="217"/>
      <c r="BI14" s="217"/>
      <c r="BJ14" s="217"/>
      <c r="BK14" s="217"/>
      <c r="BL14" s="217"/>
      <c r="BM14" s="217"/>
      <c r="BN14" s="279"/>
      <c r="BO14" s="282">
        <v>3.4</v>
      </c>
      <c r="BP14" s="282"/>
      <c r="BQ14" s="282"/>
      <c r="BR14" s="282"/>
      <c r="BS14" s="287" t="s">
        <v>204</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683358</v>
      </c>
      <c r="CS14" s="217"/>
      <c r="CT14" s="217"/>
      <c r="CU14" s="217"/>
      <c r="CV14" s="217"/>
      <c r="CW14" s="217"/>
      <c r="CX14" s="217"/>
      <c r="CY14" s="279"/>
      <c r="CZ14" s="282">
        <v>3.6</v>
      </c>
      <c r="DA14" s="282"/>
      <c r="DB14" s="282"/>
      <c r="DC14" s="282"/>
      <c r="DD14" s="288">
        <v>71579</v>
      </c>
      <c r="DE14" s="217"/>
      <c r="DF14" s="217"/>
      <c r="DG14" s="217"/>
      <c r="DH14" s="217"/>
      <c r="DI14" s="217"/>
      <c r="DJ14" s="217"/>
      <c r="DK14" s="217"/>
      <c r="DL14" s="217"/>
      <c r="DM14" s="217"/>
      <c r="DN14" s="217"/>
      <c r="DO14" s="217"/>
      <c r="DP14" s="279"/>
      <c r="DQ14" s="288">
        <v>592639</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354</v>
      </c>
      <c r="AQ15" s="1"/>
      <c r="AR15" s="1"/>
      <c r="AS15" s="1"/>
      <c r="AT15" s="1"/>
      <c r="AU15" s="1"/>
      <c r="AV15" s="1"/>
      <c r="AW15" s="1"/>
      <c r="AX15" s="1"/>
      <c r="AY15" s="1"/>
      <c r="AZ15" s="1"/>
      <c r="BA15" s="1"/>
      <c r="BB15" s="1"/>
      <c r="BC15" s="1"/>
      <c r="BD15" s="1"/>
      <c r="BE15" s="1"/>
      <c r="BF15" s="269"/>
      <c r="BG15" s="274">
        <v>211790</v>
      </c>
      <c r="BH15" s="217"/>
      <c r="BI15" s="217"/>
      <c r="BJ15" s="217"/>
      <c r="BK15" s="217"/>
      <c r="BL15" s="217"/>
      <c r="BM15" s="217"/>
      <c r="BN15" s="279"/>
      <c r="BO15" s="282">
        <v>5.4</v>
      </c>
      <c r="BP15" s="282"/>
      <c r="BQ15" s="282"/>
      <c r="BR15" s="282"/>
      <c r="BS15" s="287" t="s">
        <v>204</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2022653</v>
      </c>
      <c r="CS15" s="217"/>
      <c r="CT15" s="217"/>
      <c r="CU15" s="217"/>
      <c r="CV15" s="217"/>
      <c r="CW15" s="217"/>
      <c r="CX15" s="217"/>
      <c r="CY15" s="279"/>
      <c r="CZ15" s="282">
        <v>10.7</v>
      </c>
      <c r="DA15" s="282"/>
      <c r="DB15" s="282"/>
      <c r="DC15" s="282"/>
      <c r="DD15" s="288">
        <v>394474</v>
      </c>
      <c r="DE15" s="217"/>
      <c r="DF15" s="217"/>
      <c r="DG15" s="217"/>
      <c r="DH15" s="217"/>
      <c r="DI15" s="217"/>
      <c r="DJ15" s="217"/>
      <c r="DK15" s="217"/>
      <c r="DL15" s="217"/>
      <c r="DM15" s="217"/>
      <c r="DN15" s="217"/>
      <c r="DO15" s="217"/>
      <c r="DP15" s="279"/>
      <c r="DQ15" s="288">
        <v>1728704</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20039</v>
      </c>
      <c r="S16" s="217"/>
      <c r="T16" s="217"/>
      <c r="U16" s="217"/>
      <c r="V16" s="217"/>
      <c r="W16" s="217"/>
      <c r="X16" s="217"/>
      <c r="Y16" s="279"/>
      <c r="Z16" s="282">
        <v>0.1</v>
      </c>
      <c r="AA16" s="282"/>
      <c r="AB16" s="282"/>
      <c r="AC16" s="282"/>
      <c r="AD16" s="287">
        <v>20039</v>
      </c>
      <c r="AE16" s="287"/>
      <c r="AF16" s="287"/>
      <c r="AG16" s="287"/>
      <c r="AH16" s="287"/>
      <c r="AI16" s="287"/>
      <c r="AJ16" s="287"/>
      <c r="AK16" s="287"/>
      <c r="AL16" s="283">
        <v>0.2</v>
      </c>
      <c r="AM16" s="238"/>
      <c r="AN16" s="238"/>
      <c r="AO16" s="296"/>
      <c r="AP16" s="261" t="s">
        <v>358</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14674</v>
      </c>
      <c r="CS16" s="217"/>
      <c r="CT16" s="217"/>
      <c r="CU16" s="217"/>
      <c r="CV16" s="217"/>
      <c r="CW16" s="217"/>
      <c r="CX16" s="217"/>
      <c r="CY16" s="279"/>
      <c r="CZ16" s="282">
        <v>0.1</v>
      </c>
      <c r="DA16" s="282"/>
      <c r="DB16" s="282"/>
      <c r="DC16" s="282"/>
      <c r="DD16" s="288" t="s">
        <v>204</v>
      </c>
      <c r="DE16" s="217"/>
      <c r="DF16" s="217"/>
      <c r="DG16" s="217"/>
      <c r="DH16" s="217"/>
      <c r="DI16" s="217"/>
      <c r="DJ16" s="217"/>
      <c r="DK16" s="217"/>
      <c r="DL16" s="217"/>
      <c r="DM16" s="217"/>
      <c r="DN16" s="217"/>
      <c r="DO16" s="217"/>
      <c r="DP16" s="279"/>
      <c r="DQ16" s="288">
        <v>6891</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76790</v>
      </c>
      <c r="S17" s="217"/>
      <c r="T17" s="217"/>
      <c r="U17" s="217"/>
      <c r="V17" s="217"/>
      <c r="W17" s="217"/>
      <c r="X17" s="217"/>
      <c r="Y17" s="279"/>
      <c r="Z17" s="282">
        <v>0.4</v>
      </c>
      <c r="AA17" s="282"/>
      <c r="AB17" s="282"/>
      <c r="AC17" s="282"/>
      <c r="AD17" s="287">
        <v>76790</v>
      </c>
      <c r="AE17" s="287"/>
      <c r="AF17" s="287"/>
      <c r="AG17" s="287"/>
      <c r="AH17" s="287"/>
      <c r="AI17" s="287"/>
      <c r="AJ17" s="287"/>
      <c r="AK17" s="287"/>
      <c r="AL17" s="283">
        <v>0.7</v>
      </c>
      <c r="AM17" s="238"/>
      <c r="AN17" s="238"/>
      <c r="AO17" s="296"/>
      <c r="AP17" s="261" t="s">
        <v>361</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1379993</v>
      </c>
      <c r="CS17" s="217"/>
      <c r="CT17" s="217"/>
      <c r="CU17" s="217"/>
      <c r="CV17" s="217"/>
      <c r="CW17" s="217"/>
      <c r="CX17" s="217"/>
      <c r="CY17" s="279"/>
      <c r="CZ17" s="282">
        <v>7.3</v>
      </c>
      <c r="DA17" s="282"/>
      <c r="DB17" s="282"/>
      <c r="DC17" s="282"/>
      <c r="DD17" s="288" t="s">
        <v>204</v>
      </c>
      <c r="DE17" s="217"/>
      <c r="DF17" s="217"/>
      <c r="DG17" s="217"/>
      <c r="DH17" s="217"/>
      <c r="DI17" s="217"/>
      <c r="DJ17" s="217"/>
      <c r="DK17" s="217"/>
      <c r="DL17" s="217"/>
      <c r="DM17" s="217"/>
      <c r="DN17" s="217"/>
      <c r="DO17" s="217"/>
      <c r="DP17" s="279"/>
      <c r="DQ17" s="288">
        <v>1379993</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20944</v>
      </c>
      <c r="S18" s="217"/>
      <c r="T18" s="217"/>
      <c r="U18" s="217"/>
      <c r="V18" s="217"/>
      <c r="W18" s="217"/>
      <c r="X18" s="217"/>
      <c r="Y18" s="279"/>
      <c r="Z18" s="282">
        <v>0.1</v>
      </c>
      <c r="AA18" s="282"/>
      <c r="AB18" s="282"/>
      <c r="AC18" s="282"/>
      <c r="AD18" s="287">
        <v>20944</v>
      </c>
      <c r="AE18" s="287"/>
      <c r="AF18" s="287"/>
      <c r="AG18" s="287"/>
      <c r="AH18" s="287"/>
      <c r="AI18" s="287"/>
      <c r="AJ18" s="287"/>
      <c r="AK18" s="287"/>
      <c r="AL18" s="283">
        <v>0.2</v>
      </c>
      <c r="AM18" s="238"/>
      <c r="AN18" s="238"/>
      <c r="AO18" s="296"/>
      <c r="AP18" s="261" t="s">
        <v>100</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18318</v>
      </c>
      <c r="S19" s="217"/>
      <c r="T19" s="217"/>
      <c r="U19" s="217"/>
      <c r="V19" s="217"/>
      <c r="W19" s="217"/>
      <c r="X19" s="217"/>
      <c r="Y19" s="279"/>
      <c r="Z19" s="282">
        <v>0.1</v>
      </c>
      <c r="AA19" s="282"/>
      <c r="AB19" s="282"/>
      <c r="AC19" s="282"/>
      <c r="AD19" s="287">
        <v>18318</v>
      </c>
      <c r="AE19" s="287"/>
      <c r="AF19" s="287"/>
      <c r="AG19" s="287"/>
      <c r="AH19" s="287"/>
      <c r="AI19" s="287"/>
      <c r="AJ19" s="287"/>
      <c r="AK19" s="287"/>
      <c r="AL19" s="283">
        <v>0.2</v>
      </c>
      <c r="AM19" s="238"/>
      <c r="AN19" s="238"/>
      <c r="AO19" s="296"/>
      <c r="AP19" s="261" t="s">
        <v>258</v>
      </c>
      <c r="AQ19" s="1"/>
      <c r="AR19" s="1"/>
      <c r="AS19" s="1"/>
      <c r="AT19" s="1"/>
      <c r="AU19" s="1"/>
      <c r="AV19" s="1"/>
      <c r="AW19" s="1"/>
      <c r="AX19" s="1"/>
      <c r="AY19" s="1"/>
      <c r="AZ19" s="1"/>
      <c r="BA19" s="1"/>
      <c r="BB19" s="1"/>
      <c r="BC19" s="1"/>
      <c r="BD19" s="1"/>
      <c r="BE19" s="1"/>
      <c r="BF19" s="269"/>
      <c r="BG19" s="274">
        <v>101143</v>
      </c>
      <c r="BH19" s="217"/>
      <c r="BI19" s="217"/>
      <c r="BJ19" s="217"/>
      <c r="BK19" s="217"/>
      <c r="BL19" s="217"/>
      <c r="BM19" s="217"/>
      <c r="BN19" s="279"/>
      <c r="BO19" s="282">
        <v>2.6</v>
      </c>
      <c r="BP19" s="282"/>
      <c r="BQ19" s="282"/>
      <c r="BR19" s="282"/>
      <c r="BS19" s="287" t="s">
        <v>204</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v>2626</v>
      </c>
      <c r="S20" s="217"/>
      <c r="T20" s="217"/>
      <c r="U20" s="217"/>
      <c r="V20" s="217"/>
      <c r="W20" s="217"/>
      <c r="X20" s="217"/>
      <c r="Y20" s="279"/>
      <c r="Z20" s="282">
        <v>0</v>
      </c>
      <c r="AA20" s="282"/>
      <c r="AB20" s="282"/>
      <c r="AC20" s="282"/>
      <c r="AD20" s="287">
        <v>2626</v>
      </c>
      <c r="AE20" s="287"/>
      <c r="AF20" s="287"/>
      <c r="AG20" s="287"/>
      <c r="AH20" s="287"/>
      <c r="AI20" s="287"/>
      <c r="AJ20" s="287"/>
      <c r="AK20" s="287"/>
      <c r="AL20" s="283">
        <v>0</v>
      </c>
      <c r="AM20" s="238"/>
      <c r="AN20" s="238"/>
      <c r="AO20" s="296"/>
      <c r="AP20" s="261" t="s">
        <v>369</v>
      </c>
      <c r="AQ20" s="1"/>
      <c r="AR20" s="1"/>
      <c r="AS20" s="1"/>
      <c r="AT20" s="1"/>
      <c r="AU20" s="1"/>
      <c r="AV20" s="1"/>
      <c r="AW20" s="1"/>
      <c r="AX20" s="1"/>
      <c r="AY20" s="1"/>
      <c r="AZ20" s="1"/>
      <c r="BA20" s="1"/>
      <c r="BB20" s="1"/>
      <c r="BC20" s="1"/>
      <c r="BD20" s="1"/>
      <c r="BE20" s="1"/>
      <c r="BF20" s="269"/>
      <c r="BG20" s="274">
        <v>101143</v>
      </c>
      <c r="BH20" s="217"/>
      <c r="BI20" s="217"/>
      <c r="BJ20" s="217"/>
      <c r="BK20" s="217"/>
      <c r="BL20" s="217"/>
      <c r="BM20" s="217"/>
      <c r="BN20" s="279"/>
      <c r="BO20" s="282">
        <v>2.6</v>
      </c>
      <c r="BP20" s="282"/>
      <c r="BQ20" s="282"/>
      <c r="BR20" s="282"/>
      <c r="BS20" s="287" t="s">
        <v>204</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18906953</v>
      </c>
      <c r="CS20" s="217"/>
      <c r="CT20" s="217"/>
      <c r="CU20" s="217"/>
      <c r="CV20" s="217"/>
      <c r="CW20" s="217"/>
      <c r="CX20" s="217"/>
      <c r="CY20" s="279"/>
      <c r="CZ20" s="282">
        <v>100</v>
      </c>
      <c r="DA20" s="282"/>
      <c r="DB20" s="282"/>
      <c r="DC20" s="282"/>
      <c r="DD20" s="288">
        <v>1676047</v>
      </c>
      <c r="DE20" s="217"/>
      <c r="DF20" s="217"/>
      <c r="DG20" s="217"/>
      <c r="DH20" s="217"/>
      <c r="DI20" s="217"/>
      <c r="DJ20" s="217"/>
      <c r="DK20" s="217"/>
      <c r="DL20" s="217"/>
      <c r="DM20" s="217"/>
      <c r="DN20" s="217"/>
      <c r="DO20" s="217"/>
      <c r="DP20" s="279"/>
      <c r="DQ20" s="288">
        <v>13215764</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6828663</v>
      </c>
      <c r="S21" s="217"/>
      <c r="T21" s="217"/>
      <c r="U21" s="217"/>
      <c r="V21" s="217"/>
      <c r="W21" s="217"/>
      <c r="X21" s="217"/>
      <c r="Y21" s="279"/>
      <c r="Z21" s="282">
        <v>34.6</v>
      </c>
      <c r="AA21" s="282"/>
      <c r="AB21" s="282"/>
      <c r="AC21" s="282"/>
      <c r="AD21" s="287">
        <v>5325368</v>
      </c>
      <c r="AE21" s="287"/>
      <c r="AF21" s="287"/>
      <c r="AG21" s="287"/>
      <c r="AH21" s="287"/>
      <c r="AI21" s="287"/>
      <c r="AJ21" s="287"/>
      <c r="AK21" s="287"/>
      <c r="AL21" s="283">
        <v>51.5</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v>1527</v>
      </c>
      <c r="BH21" s="217"/>
      <c r="BI21" s="217"/>
      <c r="BJ21" s="217"/>
      <c r="BK21" s="217"/>
      <c r="BL21" s="217"/>
      <c r="BM21" s="217"/>
      <c r="BN21" s="279"/>
      <c r="BO21" s="282">
        <v>0</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302</v>
      </c>
      <c r="C22" s="1"/>
      <c r="D22" s="1"/>
      <c r="E22" s="1"/>
      <c r="F22" s="1"/>
      <c r="G22" s="1"/>
      <c r="H22" s="1"/>
      <c r="I22" s="1"/>
      <c r="J22" s="1"/>
      <c r="K22" s="1"/>
      <c r="L22" s="1"/>
      <c r="M22" s="1"/>
      <c r="N22" s="1"/>
      <c r="O22" s="1"/>
      <c r="P22" s="1"/>
      <c r="Q22" s="269"/>
      <c r="R22" s="274">
        <v>5325368</v>
      </c>
      <c r="S22" s="217"/>
      <c r="T22" s="217"/>
      <c r="U22" s="217"/>
      <c r="V22" s="217"/>
      <c r="W22" s="217"/>
      <c r="X22" s="217"/>
      <c r="Y22" s="279"/>
      <c r="Z22" s="282">
        <v>27</v>
      </c>
      <c r="AA22" s="282"/>
      <c r="AB22" s="282"/>
      <c r="AC22" s="282"/>
      <c r="AD22" s="287">
        <v>5325368</v>
      </c>
      <c r="AE22" s="287"/>
      <c r="AF22" s="287"/>
      <c r="AG22" s="287"/>
      <c r="AH22" s="287"/>
      <c r="AI22" s="287"/>
      <c r="AJ22" s="287"/>
      <c r="AK22" s="287"/>
      <c r="AL22" s="283">
        <v>51.5</v>
      </c>
      <c r="AM22" s="238"/>
      <c r="AN22" s="238"/>
      <c r="AO22" s="296"/>
      <c r="AP22" s="261" t="s">
        <v>373</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299</v>
      </c>
      <c r="C23" s="1"/>
      <c r="D23" s="1"/>
      <c r="E23" s="1"/>
      <c r="F23" s="1"/>
      <c r="G23" s="1"/>
      <c r="H23" s="1"/>
      <c r="I23" s="1"/>
      <c r="J23" s="1"/>
      <c r="K23" s="1"/>
      <c r="L23" s="1"/>
      <c r="M23" s="1"/>
      <c r="N23" s="1"/>
      <c r="O23" s="1"/>
      <c r="P23" s="1"/>
      <c r="Q23" s="269"/>
      <c r="R23" s="274">
        <v>1503295</v>
      </c>
      <c r="S23" s="217"/>
      <c r="T23" s="217"/>
      <c r="U23" s="217"/>
      <c r="V23" s="217"/>
      <c r="W23" s="217"/>
      <c r="X23" s="217"/>
      <c r="Y23" s="279"/>
      <c r="Z23" s="282">
        <v>7.6</v>
      </c>
      <c r="AA23" s="282"/>
      <c r="AB23" s="282"/>
      <c r="AC23" s="282"/>
      <c r="AD23" s="287" t="s">
        <v>204</v>
      </c>
      <c r="AE23" s="287"/>
      <c r="AF23" s="287"/>
      <c r="AG23" s="287"/>
      <c r="AH23" s="287"/>
      <c r="AI23" s="287"/>
      <c r="AJ23" s="287"/>
      <c r="AK23" s="287"/>
      <c r="AL23" s="283" t="s">
        <v>204</v>
      </c>
      <c r="AM23" s="238"/>
      <c r="AN23" s="238"/>
      <c r="AO23" s="296"/>
      <c r="AP23" s="261" t="s">
        <v>124</v>
      </c>
      <c r="AQ23" s="300"/>
      <c r="AR23" s="300"/>
      <c r="AS23" s="300"/>
      <c r="AT23" s="300"/>
      <c r="AU23" s="300"/>
      <c r="AV23" s="300"/>
      <c r="AW23" s="300"/>
      <c r="AX23" s="300"/>
      <c r="AY23" s="300"/>
      <c r="AZ23" s="300"/>
      <c r="BA23" s="300"/>
      <c r="BB23" s="300"/>
      <c r="BC23" s="300"/>
      <c r="BD23" s="300"/>
      <c r="BE23" s="300"/>
      <c r="BF23" s="314"/>
      <c r="BG23" s="274">
        <v>99616</v>
      </c>
      <c r="BH23" s="217"/>
      <c r="BI23" s="217"/>
      <c r="BJ23" s="217"/>
      <c r="BK23" s="217"/>
      <c r="BL23" s="217"/>
      <c r="BM23" s="217"/>
      <c r="BN23" s="279"/>
      <c r="BO23" s="282">
        <v>2.5</v>
      </c>
      <c r="BP23" s="282"/>
      <c r="BQ23" s="282"/>
      <c r="BR23" s="282"/>
      <c r="BS23" s="287" t="s">
        <v>204</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376</v>
      </c>
      <c r="DA23" s="139"/>
      <c r="DB23" s="139"/>
      <c r="DC23" s="144"/>
      <c r="DD23" s="182" t="s">
        <v>305</v>
      </c>
      <c r="DE23" s="139"/>
      <c r="DF23" s="139"/>
      <c r="DG23" s="139"/>
      <c r="DH23" s="139"/>
      <c r="DI23" s="139"/>
      <c r="DJ23" s="139"/>
      <c r="DK23" s="144"/>
      <c r="DL23" s="345" t="s">
        <v>378</v>
      </c>
      <c r="DM23" s="348"/>
      <c r="DN23" s="348"/>
      <c r="DO23" s="348"/>
      <c r="DP23" s="348"/>
      <c r="DQ23" s="348"/>
      <c r="DR23" s="348"/>
      <c r="DS23" s="348"/>
      <c r="DT23" s="348"/>
      <c r="DU23" s="348"/>
      <c r="DV23" s="352"/>
      <c r="DW23" s="182" t="s">
        <v>22</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8094086</v>
      </c>
      <c r="CS24" s="276"/>
      <c r="CT24" s="276"/>
      <c r="CU24" s="276"/>
      <c r="CV24" s="276"/>
      <c r="CW24" s="276"/>
      <c r="CX24" s="276"/>
      <c r="CY24" s="278"/>
      <c r="CZ24" s="291">
        <v>42.8</v>
      </c>
      <c r="DA24" s="293"/>
      <c r="DB24" s="293"/>
      <c r="DC24" s="337"/>
      <c r="DD24" s="341">
        <v>5449593</v>
      </c>
      <c r="DE24" s="276"/>
      <c r="DF24" s="276"/>
      <c r="DG24" s="276"/>
      <c r="DH24" s="276"/>
      <c r="DI24" s="276"/>
      <c r="DJ24" s="276"/>
      <c r="DK24" s="278"/>
      <c r="DL24" s="341">
        <v>5371765</v>
      </c>
      <c r="DM24" s="276"/>
      <c r="DN24" s="276"/>
      <c r="DO24" s="276"/>
      <c r="DP24" s="276"/>
      <c r="DQ24" s="276"/>
      <c r="DR24" s="276"/>
      <c r="DS24" s="276"/>
      <c r="DT24" s="276"/>
      <c r="DU24" s="276"/>
      <c r="DV24" s="278"/>
      <c r="DW24" s="291">
        <v>51.3</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11918755</v>
      </c>
      <c r="S25" s="217"/>
      <c r="T25" s="217"/>
      <c r="U25" s="217"/>
      <c r="V25" s="217"/>
      <c r="W25" s="217"/>
      <c r="X25" s="217"/>
      <c r="Y25" s="279"/>
      <c r="Z25" s="282">
        <v>60.4</v>
      </c>
      <c r="AA25" s="282"/>
      <c r="AB25" s="282"/>
      <c r="AC25" s="282"/>
      <c r="AD25" s="287">
        <v>10315844</v>
      </c>
      <c r="AE25" s="287"/>
      <c r="AF25" s="287"/>
      <c r="AG25" s="287"/>
      <c r="AH25" s="287"/>
      <c r="AI25" s="287"/>
      <c r="AJ25" s="287"/>
      <c r="AK25" s="287"/>
      <c r="AL25" s="283">
        <v>99.8</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3377838</v>
      </c>
      <c r="CS25" s="313"/>
      <c r="CT25" s="313"/>
      <c r="CU25" s="313"/>
      <c r="CV25" s="313"/>
      <c r="CW25" s="313"/>
      <c r="CX25" s="313"/>
      <c r="CY25" s="332"/>
      <c r="CZ25" s="283">
        <v>17.899999999999999</v>
      </c>
      <c r="DA25" s="335"/>
      <c r="DB25" s="335"/>
      <c r="DC25" s="338"/>
      <c r="DD25" s="288">
        <v>3131572</v>
      </c>
      <c r="DE25" s="313"/>
      <c r="DF25" s="313"/>
      <c r="DG25" s="313"/>
      <c r="DH25" s="313"/>
      <c r="DI25" s="313"/>
      <c r="DJ25" s="313"/>
      <c r="DK25" s="332"/>
      <c r="DL25" s="288">
        <v>3061068</v>
      </c>
      <c r="DM25" s="313"/>
      <c r="DN25" s="313"/>
      <c r="DO25" s="313"/>
      <c r="DP25" s="313"/>
      <c r="DQ25" s="313"/>
      <c r="DR25" s="313"/>
      <c r="DS25" s="313"/>
      <c r="DT25" s="313"/>
      <c r="DU25" s="313"/>
      <c r="DV25" s="332"/>
      <c r="DW25" s="283">
        <v>29.2</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2841</v>
      </c>
      <c r="S26" s="217"/>
      <c r="T26" s="217"/>
      <c r="U26" s="217"/>
      <c r="V26" s="217"/>
      <c r="W26" s="217"/>
      <c r="X26" s="217"/>
      <c r="Y26" s="279"/>
      <c r="Z26" s="282">
        <v>0</v>
      </c>
      <c r="AA26" s="282"/>
      <c r="AB26" s="282"/>
      <c r="AC26" s="282"/>
      <c r="AD26" s="287">
        <v>2841</v>
      </c>
      <c r="AE26" s="287"/>
      <c r="AF26" s="287"/>
      <c r="AG26" s="287"/>
      <c r="AH26" s="287"/>
      <c r="AI26" s="287"/>
      <c r="AJ26" s="287"/>
      <c r="AK26" s="287"/>
      <c r="AL26" s="283">
        <v>0</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128</v>
      </c>
      <c r="CE26" s="1"/>
      <c r="CF26" s="1"/>
      <c r="CG26" s="1"/>
      <c r="CH26" s="1"/>
      <c r="CI26" s="1"/>
      <c r="CJ26" s="1"/>
      <c r="CK26" s="1"/>
      <c r="CL26" s="1"/>
      <c r="CM26" s="1"/>
      <c r="CN26" s="1"/>
      <c r="CO26" s="1"/>
      <c r="CP26" s="1"/>
      <c r="CQ26" s="269"/>
      <c r="CR26" s="274">
        <v>2022550</v>
      </c>
      <c r="CS26" s="217"/>
      <c r="CT26" s="217"/>
      <c r="CU26" s="217"/>
      <c r="CV26" s="217"/>
      <c r="CW26" s="217"/>
      <c r="CX26" s="217"/>
      <c r="CY26" s="279"/>
      <c r="CZ26" s="283">
        <v>10.7</v>
      </c>
      <c r="DA26" s="335"/>
      <c r="DB26" s="335"/>
      <c r="DC26" s="338"/>
      <c r="DD26" s="288">
        <v>1884440</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19176</v>
      </c>
      <c r="S27" s="217"/>
      <c r="T27" s="217"/>
      <c r="U27" s="217"/>
      <c r="V27" s="217"/>
      <c r="W27" s="217"/>
      <c r="X27" s="217"/>
      <c r="Y27" s="279"/>
      <c r="Z27" s="282">
        <v>0.1</v>
      </c>
      <c r="AA27" s="282"/>
      <c r="AB27" s="282"/>
      <c r="AC27" s="282"/>
      <c r="AD27" s="287" t="s">
        <v>204</v>
      </c>
      <c r="AE27" s="287"/>
      <c r="AF27" s="287"/>
      <c r="AG27" s="287"/>
      <c r="AH27" s="287"/>
      <c r="AI27" s="287"/>
      <c r="AJ27" s="287"/>
      <c r="AK27" s="287"/>
      <c r="AL27" s="283" t="s">
        <v>204</v>
      </c>
      <c r="AM27" s="238"/>
      <c r="AN27" s="238"/>
      <c r="AO27" s="296"/>
      <c r="AP27" s="261" t="s">
        <v>388</v>
      </c>
      <c r="AQ27" s="1"/>
      <c r="AR27" s="1"/>
      <c r="AS27" s="1"/>
      <c r="AT27" s="1"/>
      <c r="AU27" s="1"/>
      <c r="AV27" s="1"/>
      <c r="AW27" s="1"/>
      <c r="AX27" s="1"/>
      <c r="AY27" s="1"/>
      <c r="AZ27" s="1"/>
      <c r="BA27" s="1"/>
      <c r="BB27" s="1"/>
      <c r="BC27" s="1"/>
      <c r="BD27" s="1"/>
      <c r="BE27" s="1"/>
      <c r="BF27" s="269"/>
      <c r="BG27" s="274">
        <v>3911822</v>
      </c>
      <c r="BH27" s="217"/>
      <c r="BI27" s="217"/>
      <c r="BJ27" s="217"/>
      <c r="BK27" s="217"/>
      <c r="BL27" s="217"/>
      <c r="BM27" s="217"/>
      <c r="BN27" s="279"/>
      <c r="BO27" s="282">
        <v>100</v>
      </c>
      <c r="BP27" s="282"/>
      <c r="BQ27" s="282"/>
      <c r="BR27" s="282"/>
      <c r="BS27" s="287">
        <v>51961</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3336440</v>
      </c>
      <c r="CS27" s="313"/>
      <c r="CT27" s="313"/>
      <c r="CU27" s="313"/>
      <c r="CV27" s="313"/>
      <c r="CW27" s="313"/>
      <c r="CX27" s="313"/>
      <c r="CY27" s="332"/>
      <c r="CZ27" s="283">
        <v>17.600000000000001</v>
      </c>
      <c r="DA27" s="335"/>
      <c r="DB27" s="335"/>
      <c r="DC27" s="338"/>
      <c r="DD27" s="288">
        <v>938213</v>
      </c>
      <c r="DE27" s="313"/>
      <c r="DF27" s="313"/>
      <c r="DG27" s="313"/>
      <c r="DH27" s="313"/>
      <c r="DI27" s="313"/>
      <c r="DJ27" s="313"/>
      <c r="DK27" s="332"/>
      <c r="DL27" s="288">
        <v>930889</v>
      </c>
      <c r="DM27" s="313"/>
      <c r="DN27" s="313"/>
      <c r="DO27" s="313"/>
      <c r="DP27" s="313"/>
      <c r="DQ27" s="313"/>
      <c r="DR27" s="313"/>
      <c r="DS27" s="313"/>
      <c r="DT27" s="313"/>
      <c r="DU27" s="313"/>
      <c r="DV27" s="332"/>
      <c r="DW27" s="283">
        <v>8.9</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166421</v>
      </c>
      <c r="S28" s="217"/>
      <c r="T28" s="217"/>
      <c r="U28" s="217"/>
      <c r="V28" s="217"/>
      <c r="W28" s="217"/>
      <c r="X28" s="217"/>
      <c r="Y28" s="279"/>
      <c r="Z28" s="282">
        <v>0.8</v>
      </c>
      <c r="AA28" s="282"/>
      <c r="AB28" s="282"/>
      <c r="AC28" s="282"/>
      <c r="AD28" s="287">
        <v>18804</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1379808</v>
      </c>
      <c r="CS28" s="217"/>
      <c r="CT28" s="217"/>
      <c r="CU28" s="217"/>
      <c r="CV28" s="217"/>
      <c r="CW28" s="217"/>
      <c r="CX28" s="217"/>
      <c r="CY28" s="279"/>
      <c r="CZ28" s="283">
        <v>7.3</v>
      </c>
      <c r="DA28" s="335"/>
      <c r="DB28" s="335"/>
      <c r="DC28" s="338"/>
      <c r="DD28" s="288">
        <v>1379808</v>
      </c>
      <c r="DE28" s="217"/>
      <c r="DF28" s="217"/>
      <c r="DG28" s="217"/>
      <c r="DH28" s="217"/>
      <c r="DI28" s="217"/>
      <c r="DJ28" s="217"/>
      <c r="DK28" s="279"/>
      <c r="DL28" s="288">
        <v>1379808</v>
      </c>
      <c r="DM28" s="217"/>
      <c r="DN28" s="217"/>
      <c r="DO28" s="217"/>
      <c r="DP28" s="217"/>
      <c r="DQ28" s="217"/>
      <c r="DR28" s="217"/>
      <c r="DS28" s="217"/>
      <c r="DT28" s="217"/>
      <c r="DU28" s="217"/>
      <c r="DV28" s="279"/>
      <c r="DW28" s="283">
        <v>13.2</v>
      </c>
      <c r="DX28" s="335"/>
      <c r="DY28" s="335"/>
      <c r="DZ28" s="335"/>
      <c r="EA28" s="335"/>
      <c r="EB28" s="335"/>
      <c r="EC28" s="360"/>
    </row>
    <row r="29" spans="2:133" ht="11.25" customHeight="1">
      <c r="B29" s="261" t="s">
        <v>24</v>
      </c>
      <c r="C29" s="1"/>
      <c r="D29" s="1"/>
      <c r="E29" s="1"/>
      <c r="F29" s="1"/>
      <c r="G29" s="1"/>
      <c r="H29" s="1"/>
      <c r="I29" s="1"/>
      <c r="J29" s="1"/>
      <c r="K29" s="1"/>
      <c r="L29" s="1"/>
      <c r="M29" s="1"/>
      <c r="N29" s="1"/>
      <c r="O29" s="1"/>
      <c r="P29" s="1"/>
      <c r="Q29" s="269"/>
      <c r="R29" s="274">
        <v>23799</v>
      </c>
      <c r="S29" s="217"/>
      <c r="T29" s="217"/>
      <c r="U29" s="217"/>
      <c r="V29" s="217"/>
      <c r="W29" s="217"/>
      <c r="X29" s="217"/>
      <c r="Y29" s="279"/>
      <c r="Z29" s="282">
        <v>0.1</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28</v>
      </c>
      <c r="CG29" s="1"/>
      <c r="CH29" s="1"/>
      <c r="CI29" s="1"/>
      <c r="CJ29" s="1"/>
      <c r="CK29" s="1"/>
      <c r="CL29" s="1"/>
      <c r="CM29" s="1"/>
      <c r="CN29" s="1"/>
      <c r="CO29" s="1"/>
      <c r="CP29" s="1"/>
      <c r="CQ29" s="269"/>
      <c r="CR29" s="274">
        <v>1379808</v>
      </c>
      <c r="CS29" s="313"/>
      <c r="CT29" s="313"/>
      <c r="CU29" s="313"/>
      <c r="CV29" s="313"/>
      <c r="CW29" s="313"/>
      <c r="CX29" s="313"/>
      <c r="CY29" s="332"/>
      <c r="CZ29" s="283">
        <v>7.3</v>
      </c>
      <c r="DA29" s="335"/>
      <c r="DB29" s="335"/>
      <c r="DC29" s="338"/>
      <c r="DD29" s="288">
        <v>1379808</v>
      </c>
      <c r="DE29" s="313"/>
      <c r="DF29" s="313"/>
      <c r="DG29" s="313"/>
      <c r="DH29" s="313"/>
      <c r="DI29" s="313"/>
      <c r="DJ29" s="313"/>
      <c r="DK29" s="332"/>
      <c r="DL29" s="288">
        <v>1379808</v>
      </c>
      <c r="DM29" s="313"/>
      <c r="DN29" s="313"/>
      <c r="DO29" s="313"/>
      <c r="DP29" s="313"/>
      <c r="DQ29" s="313"/>
      <c r="DR29" s="313"/>
      <c r="DS29" s="313"/>
      <c r="DT29" s="313"/>
      <c r="DU29" s="313"/>
      <c r="DV29" s="332"/>
      <c r="DW29" s="283">
        <v>13.2</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2954731</v>
      </c>
      <c r="S30" s="217"/>
      <c r="T30" s="217"/>
      <c r="U30" s="217"/>
      <c r="V30" s="217"/>
      <c r="W30" s="217"/>
      <c r="X30" s="217"/>
      <c r="Y30" s="279"/>
      <c r="Z30" s="282">
        <v>15</v>
      </c>
      <c r="AA30" s="282"/>
      <c r="AB30" s="282"/>
      <c r="AC30" s="282"/>
      <c r="AD30" s="287" t="s">
        <v>204</v>
      </c>
      <c r="AE30" s="287"/>
      <c r="AF30" s="287"/>
      <c r="AG30" s="287"/>
      <c r="AH30" s="287"/>
      <c r="AI30" s="287"/>
      <c r="AJ30" s="287"/>
      <c r="AK30" s="287"/>
      <c r="AL30" s="283" t="s">
        <v>204</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1347547</v>
      </c>
      <c r="CS30" s="217"/>
      <c r="CT30" s="217"/>
      <c r="CU30" s="217"/>
      <c r="CV30" s="217"/>
      <c r="CW30" s="217"/>
      <c r="CX30" s="217"/>
      <c r="CY30" s="279"/>
      <c r="CZ30" s="283">
        <v>7.1</v>
      </c>
      <c r="DA30" s="335"/>
      <c r="DB30" s="335"/>
      <c r="DC30" s="338"/>
      <c r="DD30" s="288">
        <v>1347547</v>
      </c>
      <c r="DE30" s="217"/>
      <c r="DF30" s="217"/>
      <c r="DG30" s="217"/>
      <c r="DH30" s="217"/>
      <c r="DI30" s="217"/>
      <c r="DJ30" s="217"/>
      <c r="DK30" s="279"/>
      <c r="DL30" s="288">
        <v>1347547</v>
      </c>
      <c r="DM30" s="217"/>
      <c r="DN30" s="217"/>
      <c r="DO30" s="217"/>
      <c r="DP30" s="217"/>
      <c r="DQ30" s="217"/>
      <c r="DR30" s="217"/>
      <c r="DS30" s="217"/>
      <c r="DT30" s="217"/>
      <c r="DU30" s="217"/>
      <c r="DV30" s="279"/>
      <c r="DW30" s="283">
        <v>12.9</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9</v>
      </c>
      <c r="AQ31" s="178"/>
      <c r="AR31" s="178"/>
      <c r="AS31" s="178"/>
      <c r="AT31" s="306" t="s">
        <v>393</v>
      </c>
      <c r="AU31" s="265"/>
      <c r="AV31" s="265"/>
      <c r="AW31" s="265"/>
      <c r="AX31" s="260" t="s">
        <v>277</v>
      </c>
      <c r="AY31" s="265"/>
      <c r="AZ31" s="265"/>
      <c r="BA31" s="265"/>
      <c r="BB31" s="265"/>
      <c r="BC31" s="265"/>
      <c r="BD31" s="265"/>
      <c r="BE31" s="265"/>
      <c r="BF31" s="268"/>
      <c r="BG31" s="318">
        <v>99.2</v>
      </c>
      <c r="BH31" s="322"/>
      <c r="BI31" s="322"/>
      <c r="BJ31" s="322"/>
      <c r="BK31" s="322"/>
      <c r="BL31" s="322"/>
      <c r="BM31" s="293">
        <v>97</v>
      </c>
      <c r="BN31" s="322"/>
      <c r="BO31" s="322"/>
      <c r="BP31" s="322"/>
      <c r="BQ31" s="324"/>
      <c r="BR31" s="318">
        <v>99.2</v>
      </c>
      <c r="BS31" s="322"/>
      <c r="BT31" s="322"/>
      <c r="BU31" s="322"/>
      <c r="BV31" s="322"/>
      <c r="BW31" s="322"/>
      <c r="BX31" s="293">
        <v>97</v>
      </c>
      <c r="BY31" s="322"/>
      <c r="BZ31" s="322"/>
      <c r="CA31" s="322"/>
      <c r="CB31" s="324"/>
      <c r="CD31" s="134"/>
      <c r="CE31" s="42"/>
      <c r="CF31" s="261" t="s">
        <v>317</v>
      </c>
      <c r="CG31" s="1"/>
      <c r="CH31" s="1"/>
      <c r="CI31" s="1"/>
      <c r="CJ31" s="1"/>
      <c r="CK31" s="1"/>
      <c r="CL31" s="1"/>
      <c r="CM31" s="1"/>
      <c r="CN31" s="1"/>
      <c r="CO31" s="1"/>
      <c r="CP31" s="1"/>
      <c r="CQ31" s="269"/>
      <c r="CR31" s="274">
        <v>32261</v>
      </c>
      <c r="CS31" s="313"/>
      <c r="CT31" s="313"/>
      <c r="CU31" s="313"/>
      <c r="CV31" s="313"/>
      <c r="CW31" s="313"/>
      <c r="CX31" s="313"/>
      <c r="CY31" s="332"/>
      <c r="CZ31" s="283">
        <v>0.2</v>
      </c>
      <c r="DA31" s="335"/>
      <c r="DB31" s="335"/>
      <c r="DC31" s="338"/>
      <c r="DD31" s="288">
        <v>32261</v>
      </c>
      <c r="DE31" s="313"/>
      <c r="DF31" s="313"/>
      <c r="DG31" s="313"/>
      <c r="DH31" s="313"/>
      <c r="DI31" s="313"/>
      <c r="DJ31" s="313"/>
      <c r="DK31" s="332"/>
      <c r="DL31" s="288">
        <v>32261</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1789911</v>
      </c>
      <c r="S32" s="217"/>
      <c r="T32" s="217"/>
      <c r="U32" s="217"/>
      <c r="V32" s="217"/>
      <c r="W32" s="217"/>
      <c r="X32" s="217"/>
      <c r="Y32" s="279"/>
      <c r="Z32" s="282">
        <v>9.1</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253</v>
      </c>
      <c r="AX32" s="261" t="s">
        <v>294</v>
      </c>
      <c r="AY32" s="1"/>
      <c r="AZ32" s="1"/>
      <c r="BA32" s="1"/>
      <c r="BB32" s="1"/>
      <c r="BC32" s="1"/>
      <c r="BD32" s="1"/>
      <c r="BE32" s="1"/>
      <c r="BF32" s="269"/>
      <c r="BG32" s="319">
        <v>99.3</v>
      </c>
      <c r="BH32" s="313"/>
      <c r="BI32" s="313"/>
      <c r="BJ32" s="313"/>
      <c r="BK32" s="313"/>
      <c r="BL32" s="313"/>
      <c r="BM32" s="238">
        <v>98.1</v>
      </c>
      <c r="BN32" s="313"/>
      <c r="BO32" s="313"/>
      <c r="BP32" s="313"/>
      <c r="BQ32" s="316"/>
      <c r="BR32" s="319">
        <v>99.3</v>
      </c>
      <c r="BS32" s="313"/>
      <c r="BT32" s="313"/>
      <c r="BU32" s="313"/>
      <c r="BV32" s="313"/>
      <c r="BW32" s="313"/>
      <c r="BX32" s="238">
        <v>98.1</v>
      </c>
      <c r="BY32" s="313"/>
      <c r="BZ32" s="313"/>
      <c r="CA32" s="313"/>
      <c r="CB32" s="316"/>
      <c r="CD32" s="135"/>
      <c r="CE32" s="142"/>
      <c r="CF32" s="261" t="s">
        <v>396</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239</v>
      </c>
      <c r="C33" s="1"/>
      <c r="D33" s="1"/>
      <c r="E33" s="1"/>
      <c r="F33" s="1"/>
      <c r="G33" s="1"/>
      <c r="H33" s="1"/>
      <c r="I33" s="1"/>
      <c r="J33" s="1"/>
      <c r="K33" s="1"/>
      <c r="L33" s="1"/>
      <c r="M33" s="1"/>
      <c r="N33" s="1"/>
      <c r="O33" s="1"/>
      <c r="P33" s="1"/>
      <c r="Q33" s="269"/>
      <c r="R33" s="274">
        <v>57981</v>
      </c>
      <c r="S33" s="217"/>
      <c r="T33" s="217"/>
      <c r="U33" s="217"/>
      <c r="V33" s="217"/>
      <c r="W33" s="217"/>
      <c r="X33" s="217"/>
      <c r="Y33" s="279"/>
      <c r="Z33" s="282">
        <v>0.3</v>
      </c>
      <c r="AA33" s="282"/>
      <c r="AB33" s="282"/>
      <c r="AC33" s="282"/>
      <c r="AD33" s="287" t="s">
        <v>204</v>
      </c>
      <c r="AE33" s="287"/>
      <c r="AF33" s="287"/>
      <c r="AG33" s="287"/>
      <c r="AH33" s="287"/>
      <c r="AI33" s="287"/>
      <c r="AJ33" s="287"/>
      <c r="AK33" s="287"/>
      <c r="AL33" s="283" t="s">
        <v>204</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99.1</v>
      </c>
      <c r="BH33" s="312"/>
      <c r="BI33" s="312"/>
      <c r="BJ33" s="312"/>
      <c r="BK33" s="312"/>
      <c r="BL33" s="312"/>
      <c r="BM33" s="294">
        <v>95.7</v>
      </c>
      <c r="BN33" s="312"/>
      <c r="BO33" s="312"/>
      <c r="BP33" s="312"/>
      <c r="BQ33" s="317"/>
      <c r="BR33" s="320">
        <v>99.1</v>
      </c>
      <c r="BS33" s="312"/>
      <c r="BT33" s="312"/>
      <c r="BU33" s="312"/>
      <c r="BV33" s="312"/>
      <c r="BW33" s="312"/>
      <c r="BX33" s="294">
        <v>95.7</v>
      </c>
      <c r="BY33" s="312"/>
      <c r="BZ33" s="312"/>
      <c r="CA33" s="312"/>
      <c r="CB33" s="317"/>
      <c r="CD33" s="261" t="s">
        <v>397</v>
      </c>
      <c r="CE33" s="1"/>
      <c r="CF33" s="1"/>
      <c r="CG33" s="1"/>
      <c r="CH33" s="1"/>
      <c r="CI33" s="1"/>
      <c r="CJ33" s="1"/>
      <c r="CK33" s="1"/>
      <c r="CL33" s="1"/>
      <c r="CM33" s="1"/>
      <c r="CN33" s="1"/>
      <c r="CO33" s="1"/>
      <c r="CP33" s="1"/>
      <c r="CQ33" s="269"/>
      <c r="CR33" s="274">
        <v>9122146</v>
      </c>
      <c r="CS33" s="313"/>
      <c r="CT33" s="313"/>
      <c r="CU33" s="313"/>
      <c r="CV33" s="313"/>
      <c r="CW33" s="313"/>
      <c r="CX33" s="313"/>
      <c r="CY33" s="332"/>
      <c r="CZ33" s="283">
        <v>48.2</v>
      </c>
      <c r="DA33" s="335"/>
      <c r="DB33" s="335"/>
      <c r="DC33" s="338"/>
      <c r="DD33" s="288">
        <v>7184228</v>
      </c>
      <c r="DE33" s="313"/>
      <c r="DF33" s="313"/>
      <c r="DG33" s="313"/>
      <c r="DH33" s="313"/>
      <c r="DI33" s="313"/>
      <c r="DJ33" s="313"/>
      <c r="DK33" s="332"/>
      <c r="DL33" s="288">
        <v>4599904</v>
      </c>
      <c r="DM33" s="313"/>
      <c r="DN33" s="313"/>
      <c r="DO33" s="313"/>
      <c r="DP33" s="313"/>
      <c r="DQ33" s="313"/>
      <c r="DR33" s="313"/>
      <c r="DS33" s="313"/>
      <c r="DT33" s="313"/>
      <c r="DU33" s="313"/>
      <c r="DV33" s="332"/>
      <c r="DW33" s="283">
        <v>44</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123808</v>
      </c>
      <c r="S34" s="217"/>
      <c r="T34" s="217"/>
      <c r="U34" s="217"/>
      <c r="V34" s="217"/>
      <c r="W34" s="217"/>
      <c r="X34" s="217"/>
      <c r="Y34" s="279"/>
      <c r="Z34" s="282">
        <v>0.6</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3110432</v>
      </c>
      <c r="CS34" s="217"/>
      <c r="CT34" s="217"/>
      <c r="CU34" s="217"/>
      <c r="CV34" s="217"/>
      <c r="CW34" s="217"/>
      <c r="CX34" s="217"/>
      <c r="CY34" s="279"/>
      <c r="CZ34" s="283">
        <v>16.5</v>
      </c>
      <c r="DA34" s="335"/>
      <c r="DB34" s="335"/>
      <c r="DC34" s="338"/>
      <c r="DD34" s="288">
        <v>2356468</v>
      </c>
      <c r="DE34" s="217"/>
      <c r="DF34" s="217"/>
      <c r="DG34" s="217"/>
      <c r="DH34" s="217"/>
      <c r="DI34" s="217"/>
      <c r="DJ34" s="217"/>
      <c r="DK34" s="279"/>
      <c r="DL34" s="288">
        <v>1840687</v>
      </c>
      <c r="DM34" s="217"/>
      <c r="DN34" s="217"/>
      <c r="DO34" s="217"/>
      <c r="DP34" s="217"/>
      <c r="DQ34" s="217"/>
      <c r="DR34" s="217"/>
      <c r="DS34" s="217"/>
      <c r="DT34" s="217"/>
      <c r="DU34" s="217"/>
      <c r="DV34" s="279"/>
      <c r="DW34" s="283">
        <v>17.600000000000001</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655480</v>
      </c>
      <c r="S35" s="217"/>
      <c r="T35" s="217"/>
      <c r="U35" s="217"/>
      <c r="V35" s="217"/>
      <c r="W35" s="217"/>
      <c r="X35" s="217"/>
      <c r="Y35" s="279"/>
      <c r="Z35" s="282">
        <v>3.3</v>
      </c>
      <c r="AA35" s="282"/>
      <c r="AB35" s="282"/>
      <c r="AC35" s="282"/>
      <c r="AD35" s="287" t="s">
        <v>204</v>
      </c>
      <c r="AE35" s="287"/>
      <c r="AF35" s="287"/>
      <c r="AG35" s="287"/>
      <c r="AH35" s="287"/>
      <c r="AI35" s="287"/>
      <c r="AJ35" s="287"/>
      <c r="AK35" s="287"/>
      <c r="AL35" s="283" t="s">
        <v>204</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404</v>
      </c>
      <c r="CE35" s="1"/>
      <c r="CF35" s="1"/>
      <c r="CG35" s="1"/>
      <c r="CH35" s="1"/>
      <c r="CI35" s="1"/>
      <c r="CJ35" s="1"/>
      <c r="CK35" s="1"/>
      <c r="CL35" s="1"/>
      <c r="CM35" s="1"/>
      <c r="CN35" s="1"/>
      <c r="CO35" s="1"/>
      <c r="CP35" s="1"/>
      <c r="CQ35" s="269"/>
      <c r="CR35" s="274">
        <v>799562</v>
      </c>
      <c r="CS35" s="313"/>
      <c r="CT35" s="313"/>
      <c r="CU35" s="313"/>
      <c r="CV35" s="313"/>
      <c r="CW35" s="313"/>
      <c r="CX35" s="313"/>
      <c r="CY35" s="332"/>
      <c r="CZ35" s="283">
        <v>4.2</v>
      </c>
      <c r="DA35" s="335"/>
      <c r="DB35" s="335"/>
      <c r="DC35" s="338"/>
      <c r="DD35" s="288">
        <v>590962</v>
      </c>
      <c r="DE35" s="313"/>
      <c r="DF35" s="313"/>
      <c r="DG35" s="313"/>
      <c r="DH35" s="313"/>
      <c r="DI35" s="313"/>
      <c r="DJ35" s="313"/>
      <c r="DK35" s="332"/>
      <c r="DL35" s="288">
        <v>244600</v>
      </c>
      <c r="DM35" s="313"/>
      <c r="DN35" s="313"/>
      <c r="DO35" s="313"/>
      <c r="DP35" s="313"/>
      <c r="DQ35" s="313"/>
      <c r="DR35" s="313"/>
      <c r="DS35" s="313"/>
      <c r="DT35" s="313"/>
      <c r="DU35" s="313"/>
      <c r="DV35" s="332"/>
      <c r="DW35" s="283">
        <v>2.2999999999999998</v>
      </c>
      <c r="DX35" s="335"/>
      <c r="DY35" s="335"/>
      <c r="DZ35" s="335"/>
      <c r="EA35" s="335"/>
      <c r="EB35" s="335"/>
      <c r="EC35" s="360"/>
    </row>
    <row r="36" spans="2:133" ht="11.25" customHeight="1">
      <c r="B36" s="261" t="s">
        <v>295</v>
      </c>
      <c r="C36" s="1"/>
      <c r="D36" s="1"/>
      <c r="E36" s="1"/>
      <c r="F36" s="1"/>
      <c r="G36" s="1"/>
      <c r="H36" s="1"/>
      <c r="I36" s="1"/>
      <c r="J36" s="1"/>
      <c r="K36" s="1"/>
      <c r="L36" s="1"/>
      <c r="M36" s="1"/>
      <c r="N36" s="1"/>
      <c r="O36" s="1"/>
      <c r="P36" s="1"/>
      <c r="Q36" s="269"/>
      <c r="R36" s="274">
        <v>959711</v>
      </c>
      <c r="S36" s="217"/>
      <c r="T36" s="217"/>
      <c r="U36" s="217"/>
      <c r="V36" s="217"/>
      <c r="W36" s="217"/>
      <c r="X36" s="217"/>
      <c r="Y36" s="279"/>
      <c r="Z36" s="282">
        <v>4.9000000000000004</v>
      </c>
      <c r="AA36" s="282"/>
      <c r="AB36" s="282"/>
      <c r="AC36" s="282"/>
      <c r="AD36" s="287" t="s">
        <v>204</v>
      </c>
      <c r="AE36" s="287"/>
      <c r="AF36" s="287"/>
      <c r="AG36" s="287"/>
      <c r="AH36" s="287"/>
      <c r="AI36" s="287"/>
      <c r="AJ36" s="287"/>
      <c r="AK36" s="287"/>
      <c r="AL36" s="283" t="s">
        <v>204</v>
      </c>
      <c r="AM36" s="238"/>
      <c r="AN36" s="238"/>
      <c r="AO36" s="296"/>
      <c r="AP36" s="95"/>
      <c r="AQ36" s="301" t="s">
        <v>388</v>
      </c>
      <c r="AR36" s="304"/>
      <c r="AS36" s="304"/>
      <c r="AT36" s="304"/>
      <c r="AU36" s="304"/>
      <c r="AV36" s="304"/>
      <c r="AW36" s="304"/>
      <c r="AX36" s="304"/>
      <c r="AY36" s="309"/>
      <c r="AZ36" s="273">
        <v>1980994</v>
      </c>
      <c r="BA36" s="276"/>
      <c r="BB36" s="276"/>
      <c r="BC36" s="276"/>
      <c r="BD36" s="276"/>
      <c r="BE36" s="276"/>
      <c r="BF36" s="315"/>
      <c r="BG36" s="260" t="s">
        <v>232</v>
      </c>
      <c r="BH36" s="265"/>
      <c r="BI36" s="265"/>
      <c r="BJ36" s="265"/>
      <c r="BK36" s="265"/>
      <c r="BL36" s="265"/>
      <c r="BM36" s="265"/>
      <c r="BN36" s="265"/>
      <c r="BO36" s="265"/>
      <c r="BP36" s="265"/>
      <c r="BQ36" s="265"/>
      <c r="BR36" s="265"/>
      <c r="BS36" s="265"/>
      <c r="BT36" s="265"/>
      <c r="BU36" s="268"/>
      <c r="BV36" s="273">
        <v>106356</v>
      </c>
      <c r="BW36" s="276"/>
      <c r="BX36" s="276"/>
      <c r="BY36" s="276"/>
      <c r="BZ36" s="276"/>
      <c r="CA36" s="276"/>
      <c r="CB36" s="315"/>
      <c r="CD36" s="261" t="s">
        <v>32</v>
      </c>
      <c r="CE36" s="1"/>
      <c r="CF36" s="1"/>
      <c r="CG36" s="1"/>
      <c r="CH36" s="1"/>
      <c r="CI36" s="1"/>
      <c r="CJ36" s="1"/>
      <c r="CK36" s="1"/>
      <c r="CL36" s="1"/>
      <c r="CM36" s="1"/>
      <c r="CN36" s="1"/>
      <c r="CO36" s="1"/>
      <c r="CP36" s="1"/>
      <c r="CQ36" s="269"/>
      <c r="CR36" s="274">
        <v>2308242</v>
      </c>
      <c r="CS36" s="217"/>
      <c r="CT36" s="217"/>
      <c r="CU36" s="217"/>
      <c r="CV36" s="217"/>
      <c r="CW36" s="217"/>
      <c r="CX36" s="217"/>
      <c r="CY36" s="279"/>
      <c r="CZ36" s="283">
        <v>12.2</v>
      </c>
      <c r="DA36" s="335"/>
      <c r="DB36" s="335"/>
      <c r="DC36" s="338"/>
      <c r="DD36" s="288">
        <v>1810050</v>
      </c>
      <c r="DE36" s="217"/>
      <c r="DF36" s="217"/>
      <c r="DG36" s="217"/>
      <c r="DH36" s="217"/>
      <c r="DI36" s="217"/>
      <c r="DJ36" s="217"/>
      <c r="DK36" s="279"/>
      <c r="DL36" s="288">
        <v>1241793</v>
      </c>
      <c r="DM36" s="217"/>
      <c r="DN36" s="217"/>
      <c r="DO36" s="217"/>
      <c r="DP36" s="217"/>
      <c r="DQ36" s="217"/>
      <c r="DR36" s="217"/>
      <c r="DS36" s="217"/>
      <c r="DT36" s="217"/>
      <c r="DU36" s="217"/>
      <c r="DV36" s="279"/>
      <c r="DW36" s="283">
        <v>11.9</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338320</v>
      </c>
      <c r="S37" s="217"/>
      <c r="T37" s="217"/>
      <c r="U37" s="217"/>
      <c r="V37" s="217"/>
      <c r="W37" s="217"/>
      <c r="X37" s="217"/>
      <c r="Y37" s="279"/>
      <c r="Z37" s="282">
        <v>1.7</v>
      </c>
      <c r="AA37" s="282"/>
      <c r="AB37" s="282"/>
      <c r="AC37" s="282"/>
      <c r="AD37" s="287">
        <v>28</v>
      </c>
      <c r="AE37" s="287"/>
      <c r="AF37" s="287"/>
      <c r="AG37" s="287"/>
      <c r="AH37" s="287"/>
      <c r="AI37" s="287"/>
      <c r="AJ37" s="287"/>
      <c r="AK37" s="287"/>
      <c r="AL37" s="283">
        <v>0</v>
      </c>
      <c r="AM37" s="238"/>
      <c r="AN37" s="238"/>
      <c r="AO37" s="296"/>
      <c r="AQ37" s="302" t="s">
        <v>407</v>
      </c>
      <c r="AR37" s="111"/>
      <c r="AS37" s="111"/>
      <c r="AT37" s="111"/>
      <c r="AU37" s="111"/>
      <c r="AV37" s="111"/>
      <c r="AW37" s="111"/>
      <c r="AX37" s="111"/>
      <c r="AY37" s="310"/>
      <c r="AZ37" s="274">
        <v>517571</v>
      </c>
      <c r="BA37" s="217"/>
      <c r="BB37" s="217"/>
      <c r="BC37" s="217"/>
      <c r="BD37" s="313"/>
      <c r="BE37" s="313"/>
      <c r="BF37" s="316"/>
      <c r="BG37" s="261" t="s">
        <v>409</v>
      </c>
      <c r="BH37" s="1"/>
      <c r="BI37" s="1"/>
      <c r="BJ37" s="1"/>
      <c r="BK37" s="1"/>
      <c r="BL37" s="1"/>
      <c r="BM37" s="1"/>
      <c r="BN37" s="1"/>
      <c r="BO37" s="1"/>
      <c r="BP37" s="1"/>
      <c r="BQ37" s="1"/>
      <c r="BR37" s="1"/>
      <c r="BS37" s="1"/>
      <c r="BT37" s="1"/>
      <c r="BU37" s="269"/>
      <c r="BV37" s="274">
        <v>127213</v>
      </c>
      <c r="BW37" s="217"/>
      <c r="BX37" s="217"/>
      <c r="BY37" s="217"/>
      <c r="BZ37" s="217"/>
      <c r="CA37" s="217"/>
      <c r="CB37" s="326"/>
      <c r="CD37" s="261" t="s">
        <v>163</v>
      </c>
      <c r="CE37" s="1"/>
      <c r="CF37" s="1"/>
      <c r="CG37" s="1"/>
      <c r="CH37" s="1"/>
      <c r="CI37" s="1"/>
      <c r="CJ37" s="1"/>
      <c r="CK37" s="1"/>
      <c r="CL37" s="1"/>
      <c r="CM37" s="1"/>
      <c r="CN37" s="1"/>
      <c r="CO37" s="1"/>
      <c r="CP37" s="1"/>
      <c r="CQ37" s="269"/>
      <c r="CR37" s="274">
        <v>507440</v>
      </c>
      <c r="CS37" s="313"/>
      <c r="CT37" s="313"/>
      <c r="CU37" s="313"/>
      <c r="CV37" s="313"/>
      <c r="CW37" s="313"/>
      <c r="CX37" s="313"/>
      <c r="CY37" s="332"/>
      <c r="CZ37" s="283">
        <v>2.7</v>
      </c>
      <c r="DA37" s="335"/>
      <c r="DB37" s="335"/>
      <c r="DC37" s="338"/>
      <c r="DD37" s="288">
        <v>507440</v>
      </c>
      <c r="DE37" s="313"/>
      <c r="DF37" s="313"/>
      <c r="DG37" s="313"/>
      <c r="DH37" s="313"/>
      <c r="DI37" s="313"/>
      <c r="DJ37" s="313"/>
      <c r="DK37" s="332"/>
      <c r="DL37" s="288">
        <v>507440</v>
      </c>
      <c r="DM37" s="313"/>
      <c r="DN37" s="313"/>
      <c r="DO37" s="313"/>
      <c r="DP37" s="313"/>
      <c r="DQ37" s="313"/>
      <c r="DR37" s="313"/>
      <c r="DS37" s="313"/>
      <c r="DT37" s="313"/>
      <c r="DU37" s="313"/>
      <c r="DV37" s="332"/>
      <c r="DW37" s="283">
        <v>4.8</v>
      </c>
      <c r="DX37" s="335"/>
      <c r="DY37" s="335"/>
      <c r="DZ37" s="335"/>
      <c r="EA37" s="335"/>
      <c r="EB37" s="335"/>
      <c r="EC37" s="360"/>
    </row>
    <row r="38" spans="2:133" ht="11.25" customHeight="1">
      <c r="B38" s="261" t="s">
        <v>410</v>
      </c>
      <c r="C38" s="1"/>
      <c r="D38" s="1"/>
      <c r="E38" s="1"/>
      <c r="F38" s="1"/>
      <c r="G38" s="1"/>
      <c r="H38" s="1"/>
      <c r="I38" s="1"/>
      <c r="J38" s="1"/>
      <c r="K38" s="1"/>
      <c r="L38" s="1"/>
      <c r="M38" s="1"/>
      <c r="N38" s="1"/>
      <c r="O38" s="1"/>
      <c r="P38" s="1"/>
      <c r="Q38" s="269"/>
      <c r="R38" s="274">
        <v>707400</v>
      </c>
      <c r="S38" s="217"/>
      <c r="T38" s="217"/>
      <c r="U38" s="217"/>
      <c r="V38" s="217"/>
      <c r="W38" s="217"/>
      <c r="X38" s="217"/>
      <c r="Y38" s="279"/>
      <c r="Z38" s="282">
        <v>3.6</v>
      </c>
      <c r="AA38" s="282"/>
      <c r="AB38" s="282"/>
      <c r="AC38" s="282"/>
      <c r="AD38" s="287" t="s">
        <v>204</v>
      </c>
      <c r="AE38" s="287"/>
      <c r="AF38" s="287"/>
      <c r="AG38" s="287"/>
      <c r="AH38" s="287"/>
      <c r="AI38" s="287"/>
      <c r="AJ38" s="287"/>
      <c r="AK38" s="287"/>
      <c r="AL38" s="283" t="s">
        <v>204</v>
      </c>
      <c r="AM38" s="238"/>
      <c r="AN38" s="238"/>
      <c r="AO38" s="296"/>
      <c r="AQ38" s="302" t="s">
        <v>412</v>
      </c>
      <c r="AR38" s="111"/>
      <c r="AS38" s="111"/>
      <c r="AT38" s="111"/>
      <c r="AU38" s="111"/>
      <c r="AV38" s="111"/>
      <c r="AW38" s="111"/>
      <c r="AX38" s="111"/>
      <c r="AY38" s="310"/>
      <c r="AZ38" s="274">
        <v>44031</v>
      </c>
      <c r="BA38" s="217"/>
      <c r="BB38" s="217"/>
      <c r="BC38" s="217"/>
      <c r="BD38" s="313"/>
      <c r="BE38" s="313"/>
      <c r="BF38" s="316"/>
      <c r="BG38" s="261" t="s">
        <v>413</v>
      </c>
      <c r="BH38" s="1"/>
      <c r="BI38" s="1"/>
      <c r="BJ38" s="1"/>
      <c r="BK38" s="1"/>
      <c r="BL38" s="1"/>
      <c r="BM38" s="1"/>
      <c r="BN38" s="1"/>
      <c r="BO38" s="1"/>
      <c r="BP38" s="1"/>
      <c r="BQ38" s="1"/>
      <c r="BR38" s="1"/>
      <c r="BS38" s="1"/>
      <c r="BT38" s="1"/>
      <c r="BU38" s="269"/>
      <c r="BV38" s="274">
        <v>3977</v>
      </c>
      <c r="BW38" s="217"/>
      <c r="BX38" s="217"/>
      <c r="BY38" s="217"/>
      <c r="BZ38" s="217"/>
      <c r="CA38" s="217"/>
      <c r="CB38" s="326"/>
      <c r="CD38" s="261" t="s">
        <v>414</v>
      </c>
      <c r="CE38" s="1"/>
      <c r="CF38" s="1"/>
      <c r="CG38" s="1"/>
      <c r="CH38" s="1"/>
      <c r="CI38" s="1"/>
      <c r="CJ38" s="1"/>
      <c r="CK38" s="1"/>
      <c r="CL38" s="1"/>
      <c r="CM38" s="1"/>
      <c r="CN38" s="1"/>
      <c r="CO38" s="1"/>
      <c r="CP38" s="1"/>
      <c r="CQ38" s="269"/>
      <c r="CR38" s="274">
        <v>1565380</v>
      </c>
      <c r="CS38" s="217"/>
      <c r="CT38" s="217"/>
      <c r="CU38" s="217"/>
      <c r="CV38" s="217"/>
      <c r="CW38" s="217"/>
      <c r="CX38" s="217"/>
      <c r="CY38" s="279"/>
      <c r="CZ38" s="283">
        <v>8.3000000000000007</v>
      </c>
      <c r="DA38" s="335"/>
      <c r="DB38" s="335"/>
      <c r="DC38" s="338"/>
      <c r="DD38" s="288">
        <v>1339694</v>
      </c>
      <c r="DE38" s="217"/>
      <c r="DF38" s="217"/>
      <c r="DG38" s="217"/>
      <c r="DH38" s="217"/>
      <c r="DI38" s="217"/>
      <c r="DJ38" s="217"/>
      <c r="DK38" s="279"/>
      <c r="DL38" s="288">
        <v>1272824</v>
      </c>
      <c r="DM38" s="217"/>
      <c r="DN38" s="217"/>
      <c r="DO38" s="217"/>
      <c r="DP38" s="217"/>
      <c r="DQ38" s="217"/>
      <c r="DR38" s="217"/>
      <c r="DS38" s="217"/>
      <c r="DT38" s="217"/>
      <c r="DU38" s="217"/>
      <c r="DV38" s="279"/>
      <c r="DW38" s="283">
        <v>12.2</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197</v>
      </c>
      <c r="AR39" s="111"/>
      <c r="AS39" s="111"/>
      <c r="AT39" s="111"/>
      <c r="AU39" s="111"/>
      <c r="AV39" s="111"/>
      <c r="AW39" s="111"/>
      <c r="AX39" s="111"/>
      <c r="AY39" s="310"/>
      <c r="AZ39" s="274">
        <v>28469</v>
      </c>
      <c r="BA39" s="217"/>
      <c r="BB39" s="217"/>
      <c r="BC39" s="217"/>
      <c r="BD39" s="313"/>
      <c r="BE39" s="313"/>
      <c r="BF39" s="316"/>
      <c r="BG39" s="261" t="s">
        <v>339</v>
      </c>
      <c r="BH39" s="1"/>
      <c r="BI39" s="1"/>
      <c r="BJ39" s="1"/>
      <c r="BK39" s="1"/>
      <c r="BL39" s="1"/>
      <c r="BM39" s="1"/>
      <c r="BN39" s="1"/>
      <c r="BO39" s="1"/>
      <c r="BP39" s="1"/>
      <c r="BQ39" s="1"/>
      <c r="BR39" s="1"/>
      <c r="BS39" s="1"/>
      <c r="BT39" s="1"/>
      <c r="BU39" s="269"/>
      <c r="BV39" s="274">
        <v>6148</v>
      </c>
      <c r="BW39" s="217"/>
      <c r="BX39" s="217"/>
      <c r="BY39" s="217"/>
      <c r="BZ39" s="217"/>
      <c r="CA39" s="217"/>
      <c r="CB39" s="326"/>
      <c r="CD39" s="261" t="s">
        <v>419</v>
      </c>
      <c r="CE39" s="1"/>
      <c r="CF39" s="1"/>
      <c r="CG39" s="1"/>
      <c r="CH39" s="1"/>
      <c r="CI39" s="1"/>
      <c r="CJ39" s="1"/>
      <c r="CK39" s="1"/>
      <c r="CL39" s="1"/>
      <c r="CM39" s="1"/>
      <c r="CN39" s="1"/>
      <c r="CO39" s="1"/>
      <c r="CP39" s="1"/>
      <c r="CQ39" s="269"/>
      <c r="CR39" s="274">
        <v>1101762</v>
      </c>
      <c r="CS39" s="313"/>
      <c r="CT39" s="313"/>
      <c r="CU39" s="313"/>
      <c r="CV39" s="313"/>
      <c r="CW39" s="313"/>
      <c r="CX39" s="313"/>
      <c r="CY39" s="332"/>
      <c r="CZ39" s="283">
        <v>5.8</v>
      </c>
      <c r="DA39" s="335"/>
      <c r="DB39" s="335"/>
      <c r="DC39" s="338"/>
      <c r="DD39" s="288">
        <v>976907</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127700</v>
      </c>
      <c r="S40" s="217"/>
      <c r="T40" s="217"/>
      <c r="U40" s="217"/>
      <c r="V40" s="217"/>
      <c r="W40" s="217"/>
      <c r="X40" s="217"/>
      <c r="Y40" s="279"/>
      <c r="Z40" s="282">
        <v>0.6</v>
      </c>
      <c r="AA40" s="282"/>
      <c r="AB40" s="282"/>
      <c r="AC40" s="282"/>
      <c r="AD40" s="287" t="s">
        <v>204</v>
      </c>
      <c r="AE40" s="287"/>
      <c r="AF40" s="287"/>
      <c r="AG40" s="287"/>
      <c r="AH40" s="287"/>
      <c r="AI40" s="287"/>
      <c r="AJ40" s="287"/>
      <c r="AK40" s="287"/>
      <c r="AL40" s="283" t="s">
        <v>204</v>
      </c>
      <c r="AM40" s="238"/>
      <c r="AN40" s="238"/>
      <c r="AO40" s="296"/>
      <c r="AQ40" s="302" t="s">
        <v>422</v>
      </c>
      <c r="AR40" s="111"/>
      <c r="AS40" s="111"/>
      <c r="AT40" s="111"/>
      <c r="AU40" s="111"/>
      <c r="AV40" s="111"/>
      <c r="AW40" s="111"/>
      <c r="AX40" s="111"/>
      <c r="AY40" s="310"/>
      <c r="AZ40" s="274" t="s">
        <v>204</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100</v>
      </c>
      <c r="BW40" s="217"/>
      <c r="BX40" s="217"/>
      <c r="BY40" s="217"/>
      <c r="BZ40" s="217"/>
      <c r="CA40" s="217"/>
      <c r="CB40" s="326"/>
      <c r="CD40" s="261" t="s">
        <v>372</v>
      </c>
      <c r="CE40" s="1"/>
      <c r="CF40" s="1"/>
      <c r="CG40" s="1"/>
      <c r="CH40" s="1"/>
      <c r="CI40" s="1"/>
      <c r="CJ40" s="1"/>
      <c r="CK40" s="1"/>
      <c r="CL40" s="1"/>
      <c r="CM40" s="1"/>
      <c r="CN40" s="1"/>
      <c r="CO40" s="1"/>
      <c r="CP40" s="1"/>
      <c r="CQ40" s="269"/>
      <c r="CR40" s="274">
        <v>236768</v>
      </c>
      <c r="CS40" s="217"/>
      <c r="CT40" s="217"/>
      <c r="CU40" s="217"/>
      <c r="CV40" s="217"/>
      <c r="CW40" s="217"/>
      <c r="CX40" s="217"/>
      <c r="CY40" s="279"/>
      <c r="CZ40" s="283">
        <v>1.3</v>
      </c>
      <c r="DA40" s="335"/>
      <c r="DB40" s="335"/>
      <c r="DC40" s="338"/>
      <c r="DD40" s="288">
        <v>110147</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19718334</v>
      </c>
      <c r="S41" s="277"/>
      <c r="T41" s="277"/>
      <c r="U41" s="277"/>
      <c r="V41" s="277"/>
      <c r="W41" s="277"/>
      <c r="X41" s="277"/>
      <c r="Y41" s="280"/>
      <c r="Z41" s="284">
        <v>100</v>
      </c>
      <c r="AA41" s="284"/>
      <c r="AB41" s="284"/>
      <c r="AC41" s="284"/>
      <c r="AD41" s="289">
        <v>10337517</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286150</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204</v>
      </c>
      <c r="BW41" s="217"/>
      <c r="BX41" s="217"/>
      <c r="BY41" s="217"/>
      <c r="BZ41" s="217"/>
      <c r="CA41" s="217"/>
      <c r="CB41" s="326"/>
      <c r="CD41" s="261" t="s">
        <v>289</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1104773</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391</v>
      </c>
      <c r="BW42" s="277"/>
      <c r="BX42" s="277"/>
      <c r="BY42" s="277"/>
      <c r="BZ42" s="277"/>
      <c r="CA42" s="277"/>
      <c r="CB42" s="327"/>
      <c r="CD42" s="261" t="s">
        <v>281</v>
      </c>
      <c r="CE42" s="1"/>
      <c r="CF42" s="1"/>
      <c r="CG42" s="1"/>
      <c r="CH42" s="1"/>
      <c r="CI42" s="1"/>
      <c r="CJ42" s="1"/>
      <c r="CK42" s="1"/>
      <c r="CL42" s="1"/>
      <c r="CM42" s="1"/>
      <c r="CN42" s="1"/>
      <c r="CO42" s="1"/>
      <c r="CP42" s="1"/>
      <c r="CQ42" s="269"/>
      <c r="CR42" s="274">
        <v>1690721</v>
      </c>
      <c r="CS42" s="313"/>
      <c r="CT42" s="313"/>
      <c r="CU42" s="313"/>
      <c r="CV42" s="313"/>
      <c r="CW42" s="313"/>
      <c r="CX42" s="313"/>
      <c r="CY42" s="332"/>
      <c r="CZ42" s="283">
        <v>8.9</v>
      </c>
      <c r="DA42" s="335"/>
      <c r="DB42" s="335"/>
      <c r="DC42" s="338"/>
      <c r="DD42" s="288">
        <v>581943</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60</v>
      </c>
      <c r="CE43" s="1"/>
      <c r="CF43" s="1"/>
      <c r="CG43" s="1"/>
      <c r="CH43" s="1"/>
      <c r="CI43" s="1"/>
      <c r="CJ43" s="1"/>
      <c r="CK43" s="1"/>
      <c r="CL43" s="1"/>
      <c r="CM43" s="1"/>
      <c r="CN43" s="1"/>
      <c r="CO43" s="1"/>
      <c r="CP43" s="1"/>
      <c r="CQ43" s="269"/>
      <c r="CR43" s="274">
        <v>9829</v>
      </c>
      <c r="CS43" s="313"/>
      <c r="CT43" s="313"/>
      <c r="CU43" s="313"/>
      <c r="CV43" s="313"/>
      <c r="CW43" s="313"/>
      <c r="CX43" s="313"/>
      <c r="CY43" s="332"/>
      <c r="CZ43" s="283">
        <v>0.1</v>
      </c>
      <c r="DA43" s="335"/>
      <c r="DB43" s="335"/>
      <c r="DC43" s="338"/>
      <c r="DD43" s="288">
        <v>9829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428</v>
      </c>
      <c r="CG44" s="1"/>
      <c r="CH44" s="1"/>
      <c r="CI44" s="1"/>
      <c r="CJ44" s="1"/>
      <c r="CK44" s="1"/>
      <c r="CL44" s="1"/>
      <c r="CM44" s="1"/>
      <c r="CN44" s="1"/>
      <c r="CO44" s="1"/>
      <c r="CP44" s="1"/>
      <c r="CQ44" s="269"/>
      <c r="CR44" s="274">
        <v>1676047</v>
      </c>
      <c r="CS44" s="217"/>
      <c r="CT44" s="217"/>
      <c r="CU44" s="217"/>
      <c r="CV44" s="217"/>
      <c r="CW44" s="217"/>
      <c r="CX44" s="217"/>
      <c r="CY44" s="279"/>
      <c r="CZ44" s="283">
        <v>8.9</v>
      </c>
      <c r="DA44" s="238"/>
      <c r="DB44" s="238"/>
      <c r="DC44" s="285"/>
      <c r="DD44" s="288">
        <v>575052</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269</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689907</v>
      </c>
      <c r="CS45" s="313"/>
      <c r="CT45" s="313"/>
      <c r="CU45" s="313"/>
      <c r="CV45" s="313"/>
      <c r="CW45" s="313"/>
      <c r="CX45" s="313"/>
      <c r="CY45" s="332"/>
      <c r="CZ45" s="283">
        <v>3.6</v>
      </c>
      <c r="DA45" s="335"/>
      <c r="DB45" s="335"/>
      <c r="DC45" s="338"/>
      <c r="DD45" s="288">
        <v>76888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928214</v>
      </c>
      <c r="CS46" s="217"/>
      <c r="CT46" s="217"/>
      <c r="CU46" s="217"/>
      <c r="CV46" s="217"/>
      <c r="CW46" s="217"/>
      <c r="CX46" s="217"/>
      <c r="CY46" s="279"/>
      <c r="CZ46" s="283">
        <v>4.9000000000000004</v>
      </c>
      <c r="DA46" s="238"/>
      <c r="DB46" s="238"/>
      <c r="DC46" s="285"/>
      <c r="DD46" s="288">
        <v>487388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v>14674</v>
      </c>
      <c r="CS47" s="313"/>
      <c r="CT47" s="313"/>
      <c r="CU47" s="313"/>
      <c r="CV47" s="313"/>
      <c r="CW47" s="313"/>
      <c r="CX47" s="313"/>
      <c r="CY47" s="332"/>
      <c r="CZ47" s="283">
        <v>0.1</v>
      </c>
      <c r="DA47" s="335"/>
      <c r="DB47" s="335"/>
      <c r="DC47" s="338"/>
      <c r="DD47" s="288">
        <v>6891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18906953</v>
      </c>
      <c r="CS49" s="312"/>
      <c r="CT49" s="312"/>
      <c r="CU49" s="312"/>
      <c r="CV49" s="312"/>
      <c r="CW49" s="312"/>
      <c r="CX49" s="312"/>
      <c r="CY49" s="333"/>
      <c r="CZ49" s="292">
        <v>100</v>
      </c>
      <c r="DA49" s="336"/>
      <c r="DB49" s="336"/>
      <c r="DC49" s="339"/>
      <c r="DD49" s="342">
        <v>13215764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jGYoGKPFjqYS9249HnuSuVM21CP0NJ7Z/PafJ7pEBG7R1a9JuZksQTv4jcI9pi8fT30MQ8JWF6wQc+oAARDW9A==" saltValue="cgQvtgZtU05+ZY1xoNli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130</v>
      </c>
      <c r="DK2" s="707"/>
      <c r="DL2" s="707"/>
      <c r="DM2" s="707"/>
      <c r="DN2" s="707"/>
      <c r="DO2" s="710"/>
      <c r="DP2" s="368"/>
      <c r="DQ2" s="706" t="s">
        <v>307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179</v>
      </c>
      <c r="R5" s="447"/>
      <c r="S5" s="447"/>
      <c r="T5" s="447"/>
      <c r="U5" s="458"/>
      <c r="V5" s="435" t="s">
        <v>439</v>
      </c>
      <c r="W5" s="447"/>
      <c r="X5" s="447"/>
      <c r="Y5" s="447"/>
      <c r="Z5" s="458"/>
      <c r="AA5" s="435" t="s">
        <v>440</v>
      </c>
      <c r="AB5" s="447"/>
      <c r="AC5" s="447"/>
      <c r="AD5" s="447"/>
      <c r="AE5" s="447"/>
      <c r="AF5" s="504" t="s">
        <v>177</v>
      </c>
      <c r="AG5" s="447"/>
      <c r="AH5" s="447"/>
      <c r="AI5" s="447"/>
      <c r="AJ5" s="522"/>
      <c r="AK5" s="447" t="s">
        <v>441</v>
      </c>
      <c r="AL5" s="447"/>
      <c r="AM5" s="447"/>
      <c r="AN5" s="447"/>
      <c r="AO5" s="458"/>
      <c r="AP5" s="435" t="s">
        <v>442</v>
      </c>
      <c r="AQ5" s="447"/>
      <c r="AR5" s="447"/>
      <c r="AS5" s="447"/>
      <c r="AT5" s="458"/>
      <c r="AU5" s="435" t="s">
        <v>444</v>
      </c>
      <c r="AV5" s="447"/>
      <c r="AW5" s="447"/>
      <c r="AX5" s="447"/>
      <c r="AY5" s="522"/>
      <c r="AZ5" s="378"/>
      <c r="BA5" s="378"/>
      <c r="BB5" s="378"/>
      <c r="BC5" s="378"/>
      <c r="BD5" s="378"/>
      <c r="BE5" s="576"/>
      <c r="BF5" s="576"/>
      <c r="BG5" s="576"/>
      <c r="BH5" s="576"/>
      <c r="BI5" s="576"/>
      <c r="BJ5" s="576"/>
      <c r="BK5" s="576"/>
      <c r="BL5" s="576"/>
      <c r="BM5" s="576"/>
      <c r="BN5" s="576"/>
      <c r="BO5" s="576"/>
      <c r="BP5" s="576"/>
      <c r="BQ5" s="370" t="s">
        <v>445</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322</v>
      </c>
      <c r="CN5" s="447"/>
      <c r="CO5" s="447"/>
      <c r="CP5" s="447"/>
      <c r="CQ5" s="458"/>
      <c r="CR5" s="435" t="s">
        <v>247</v>
      </c>
      <c r="CS5" s="447"/>
      <c r="CT5" s="447"/>
      <c r="CU5" s="447"/>
      <c r="CV5" s="458"/>
      <c r="CW5" s="435" t="s">
        <v>52</v>
      </c>
      <c r="CX5" s="447"/>
      <c r="CY5" s="447"/>
      <c r="CZ5" s="447"/>
      <c r="DA5" s="458"/>
      <c r="DB5" s="435" t="s">
        <v>447</v>
      </c>
      <c r="DC5" s="447"/>
      <c r="DD5" s="447"/>
      <c r="DE5" s="447"/>
      <c r="DF5" s="458"/>
      <c r="DG5" s="700" t="s">
        <v>245</v>
      </c>
      <c r="DH5" s="703"/>
      <c r="DI5" s="703"/>
      <c r="DJ5" s="703"/>
      <c r="DK5" s="708"/>
      <c r="DL5" s="700" t="s">
        <v>449</v>
      </c>
      <c r="DM5" s="703"/>
      <c r="DN5" s="703"/>
      <c r="DO5" s="703"/>
      <c r="DP5" s="708"/>
      <c r="DQ5" s="435" t="s">
        <v>451</v>
      </c>
      <c r="DR5" s="447"/>
      <c r="DS5" s="447"/>
      <c r="DT5" s="447"/>
      <c r="DU5" s="458"/>
      <c r="DV5" s="435" t="s">
        <v>444</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19718</v>
      </c>
      <c r="R7" s="449"/>
      <c r="S7" s="449"/>
      <c r="T7" s="449"/>
      <c r="U7" s="449"/>
      <c r="V7" s="449">
        <v>18907</v>
      </c>
      <c r="W7" s="449"/>
      <c r="X7" s="449"/>
      <c r="Y7" s="449"/>
      <c r="Z7" s="449"/>
      <c r="AA7" s="449">
        <v>811</v>
      </c>
      <c r="AB7" s="449"/>
      <c r="AC7" s="449"/>
      <c r="AD7" s="449"/>
      <c r="AE7" s="492"/>
      <c r="AF7" s="506">
        <v>756</v>
      </c>
      <c r="AG7" s="519"/>
      <c r="AH7" s="519"/>
      <c r="AI7" s="519"/>
      <c r="AJ7" s="524"/>
      <c r="AK7" s="532">
        <v>655</v>
      </c>
      <c r="AL7" s="449"/>
      <c r="AM7" s="449"/>
      <c r="AN7" s="449"/>
      <c r="AO7" s="449"/>
      <c r="AP7" s="449">
        <v>12109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544</v>
      </c>
      <c r="BT7" s="419"/>
      <c r="BU7" s="419"/>
      <c r="BV7" s="419"/>
      <c r="BW7" s="419"/>
      <c r="BX7" s="419"/>
      <c r="BY7" s="419"/>
      <c r="BZ7" s="419"/>
      <c r="CA7" s="419"/>
      <c r="CB7" s="419"/>
      <c r="CC7" s="419"/>
      <c r="CD7" s="419"/>
      <c r="CE7" s="419"/>
      <c r="CF7" s="419"/>
      <c r="CG7" s="431"/>
      <c r="CH7" s="663" t="s">
        <v>204</v>
      </c>
      <c r="CI7" s="666"/>
      <c r="CJ7" s="666"/>
      <c r="CK7" s="666"/>
      <c r="CL7" s="681"/>
      <c r="CM7" s="663">
        <v>73</v>
      </c>
      <c r="CN7" s="666"/>
      <c r="CO7" s="666"/>
      <c r="CP7" s="666"/>
      <c r="CQ7" s="681"/>
      <c r="CR7" s="663">
        <v>50</v>
      </c>
      <c r="CS7" s="666"/>
      <c r="CT7" s="666"/>
      <c r="CU7" s="666"/>
      <c r="CV7" s="681"/>
      <c r="CW7" s="663" t="s">
        <v>204</v>
      </c>
      <c r="CX7" s="666"/>
      <c r="CY7" s="666"/>
      <c r="CZ7" s="666"/>
      <c r="DA7" s="681"/>
      <c r="DB7" s="663" t="s">
        <v>204</v>
      </c>
      <c r="DC7" s="666"/>
      <c r="DD7" s="666"/>
      <c r="DE7" s="666"/>
      <c r="DF7" s="681"/>
      <c r="DG7" s="663" t="s">
        <v>204</v>
      </c>
      <c r="DH7" s="666"/>
      <c r="DI7" s="666"/>
      <c r="DJ7" s="666"/>
      <c r="DK7" s="681"/>
      <c r="DL7" s="663" t="s">
        <v>204</v>
      </c>
      <c r="DM7" s="666"/>
      <c r="DN7" s="666"/>
      <c r="DO7" s="666"/>
      <c r="DP7" s="681"/>
      <c r="DQ7" s="663" t="s">
        <v>204</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540</v>
      </c>
      <c r="BT8" s="420"/>
      <c r="BU8" s="420"/>
      <c r="BV8" s="420"/>
      <c r="BW8" s="420"/>
      <c r="BX8" s="420"/>
      <c r="BY8" s="420"/>
      <c r="BZ8" s="420"/>
      <c r="CA8" s="420"/>
      <c r="CB8" s="420"/>
      <c r="CC8" s="420"/>
      <c r="CD8" s="420"/>
      <c r="CE8" s="420"/>
      <c r="CF8" s="420"/>
      <c r="CG8" s="432"/>
      <c r="CH8" s="444">
        <v>0</v>
      </c>
      <c r="CI8" s="456"/>
      <c r="CJ8" s="456"/>
      <c r="CK8" s="456"/>
      <c r="CL8" s="682"/>
      <c r="CM8" s="444">
        <v>42</v>
      </c>
      <c r="CN8" s="456"/>
      <c r="CO8" s="456"/>
      <c r="CP8" s="456"/>
      <c r="CQ8" s="682"/>
      <c r="CR8" s="444">
        <v>5</v>
      </c>
      <c r="CS8" s="456"/>
      <c r="CT8" s="456"/>
      <c r="CU8" s="456"/>
      <c r="CV8" s="682"/>
      <c r="CW8" s="444" t="s">
        <v>204</v>
      </c>
      <c r="CX8" s="456"/>
      <c r="CY8" s="456"/>
      <c r="CZ8" s="456"/>
      <c r="DA8" s="682"/>
      <c r="DB8" s="444" t="s">
        <v>204</v>
      </c>
      <c r="DC8" s="456"/>
      <c r="DD8" s="456"/>
      <c r="DE8" s="456"/>
      <c r="DF8" s="682"/>
      <c r="DG8" s="444">
        <v>406</v>
      </c>
      <c r="DH8" s="456"/>
      <c r="DI8" s="456"/>
      <c r="DJ8" s="456"/>
      <c r="DK8" s="682"/>
      <c r="DL8" s="444" t="s">
        <v>204</v>
      </c>
      <c r="DM8" s="456"/>
      <c r="DN8" s="456"/>
      <c r="DO8" s="456"/>
      <c r="DP8" s="682"/>
      <c r="DQ8" s="444">
        <v>377</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292</v>
      </c>
      <c r="BT9" s="420"/>
      <c r="BU9" s="420"/>
      <c r="BV9" s="420"/>
      <c r="BW9" s="420"/>
      <c r="BX9" s="420"/>
      <c r="BY9" s="420"/>
      <c r="BZ9" s="420"/>
      <c r="CA9" s="420"/>
      <c r="CB9" s="420"/>
      <c r="CC9" s="420"/>
      <c r="CD9" s="420"/>
      <c r="CE9" s="420"/>
      <c r="CF9" s="420"/>
      <c r="CG9" s="432"/>
      <c r="CH9" s="444">
        <v>-1</v>
      </c>
      <c r="CI9" s="456"/>
      <c r="CJ9" s="456"/>
      <c r="CK9" s="456"/>
      <c r="CL9" s="682"/>
      <c r="CM9" s="444">
        <v>19</v>
      </c>
      <c r="CN9" s="456"/>
      <c r="CO9" s="456"/>
      <c r="CP9" s="456"/>
      <c r="CQ9" s="682"/>
      <c r="CR9" s="444">
        <v>30</v>
      </c>
      <c r="CS9" s="456"/>
      <c r="CT9" s="456"/>
      <c r="CU9" s="456"/>
      <c r="CV9" s="682"/>
      <c r="CW9" s="444" t="s">
        <v>204</v>
      </c>
      <c r="CX9" s="456"/>
      <c r="CY9" s="456"/>
      <c r="CZ9" s="456"/>
      <c r="DA9" s="682"/>
      <c r="DB9" s="444" t="s">
        <v>204</v>
      </c>
      <c r="DC9" s="456"/>
      <c r="DD9" s="456"/>
      <c r="DE9" s="456"/>
      <c r="DF9" s="682"/>
      <c r="DG9" s="444" t="s">
        <v>204</v>
      </c>
      <c r="DH9" s="456"/>
      <c r="DI9" s="456"/>
      <c r="DJ9" s="456"/>
      <c r="DK9" s="682"/>
      <c r="DL9" s="444" t="s">
        <v>204</v>
      </c>
      <c r="DM9" s="456"/>
      <c r="DN9" s="456"/>
      <c r="DO9" s="456"/>
      <c r="DP9" s="682"/>
      <c r="DQ9" s="444" t="s">
        <v>204</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156</v>
      </c>
      <c r="BT10" s="420"/>
      <c r="BU10" s="420"/>
      <c r="BV10" s="420"/>
      <c r="BW10" s="420"/>
      <c r="BX10" s="420"/>
      <c r="BY10" s="420"/>
      <c r="BZ10" s="420"/>
      <c r="CA10" s="420"/>
      <c r="CB10" s="420"/>
      <c r="CC10" s="420"/>
      <c r="CD10" s="420"/>
      <c r="CE10" s="420"/>
      <c r="CF10" s="420"/>
      <c r="CG10" s="432"/>
      <c r="CH10" s="444">
        <v>0</v>
      </c>
      <c r="CI10" s="456"/>
      <c r="CJ10" s="456"/>
      <c r="CK10" s="456"/>
      <c r="CL10" s="682"/>
      <c r="CM10" s="444">
        <v>38</v>
      </c>
      <c r="CN10" s="456"/>
      <c r="CO10" s="456"/>
      <c r="CP10" s="456"/>
      <c r="CQ10" s="682"/>
      <c r="CR10" s="444">
        <v>25</v>
      </c>
      <c r="CS10" s="456"/>
      <c r="CT10" s="456"/>
      <c r="CU10" s="456"/>
      <c r="CV10" s="682"/>
      <c r="CW10" s="444" t="s">
        <v>204</v>
      </c>
      <c r="CX10" s="456"/>
      <c r="CY10" s="456"/>
      <c r="CZ10" s="456"/>
      <c r="DA10" s="682"/>
      <c r="DB10" s="444" t="s">
        <v>204</v>
      </c>
      <c r="DC10" s="456"/>
      <c r="DD10" s="456"/>
      <c r="DE10" s="456"/>
      <c r="DF10" s="682"/>
      <c r="DG10" s="444" t="s">
        <v>204</v>
      </c>
      <c r="DH10" s="456"/>
      <c r="DI10" s="456"/>
      <c r="DJ10" s="456"/>
      <c r="DK10" s="682"/>
      <c r="DL10" s="444" t="s">
        <v>204</v>
      </c>
      <c r="DM10" s="456"/>
      <c r="DN10" s="456"/>
      <c r="DO10" s="456"/>
      <c r="DP10" s="682"/>
      <c r="DQ10" s="444" t="s">
        <v>204</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545</v>
      </c>
      <c r="BT11" s="420"/>
      <c r="BU11" s="420"/>
      <c r="BV11" s="420"/>
      <c r="BW11" s="420"/>
      <c r="BX11" s="420"/>
      <c r="BY11" s="420"/>
      <c r="BZ11" s="420"/>
      <c r="CA11" s="420"/>
      <c r="CB11" s="420"/>
      <c r="CC11" s="420"/>
      <c r="CD11" s="420"/>
      <c r="CE11" s="420"/>
      <c r="CF11" s="420"/>
      <c r="CG11" s="432"/>
      <c r="CH11" s="444">
        <v>0</v>
      </c>
      <c r="CI11" s="456"/>
      <c r="CJ11" s="456"/>
      <c r="CK11" s="456"/>
      <c r="CL11" s="682"/>
      <c r="CM11" s="444">
        <v>17</v>
      </c>
      <c r="CN11" s="456"/>
      <c r="CO11" s="456"/>
      <c r="CP11" s="456"/>
      <c r="CQ11" s="682"/>
      <c r="CR11" s="444">
        <v>5</v>
      </c>
      <c r="CS11" s="456"/>
      <c r="CT11" s="456"/>
      <c r="CU11" s="456"/>
      <c r="CV11" s="682"/>
      <c r="CW11" s="444" t="s">
        <v>204</v>
      </c>
      <c r="CX11" s="456"/>
      <c r="CY11" s="456"/>
      <c r="CZ11" s="456"/>
      <c r="DA11" s="682"/>
      <c r="DB11" s="444" t="s">
        <v>204</v>
      </c>
      <c r="DC11" s="456"/>
      <c r="DD11" s="456"/>
      <c r="DE11" s="456"/>
      <c r="DF11" s="682"/>
      <c r="DG11" s="444" t="s">
        <v>204</v>
      </c>
      <c r="DH11" s="456"/>
      <c r="DI11" s="456"/>
      <c r="DJ11" s="456"/>
      <c r="DK11" s="682"/>
      <c r="DL11" s="444" t="s">
        <v>204</v>
      </c>
      <c r="DM11" s="456"/>
      <c r="DN11" s="456"/>
      <c r="DO11" s="456"/>
      <c r="DP11" s="682"/>
      <c r="DQ11" s="444" t="s">
        <v>204</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255</v>
      </c>
      <c r="B23" s="401" t="s">
        <v>309</v>
      </c>
      <c r="C23" s="421"/>
      <c r="D23" s="421"/>
      <c r="E23" s="421"/>
      <c r="F23" s="421"/>
      <c r="G23" s="421"/>
      <c r="H23" s="421"/>
      <c r="I23" s="421"/>
      <c r="J23" s="421"/>
      <c r="K23" s="421"/>
      <c r="L23" s="421"/>
      <c r="M23" s="421"/>
      <c r="N23" s="421"/>
      <c r="O23" s="421"/>
      <c r="P23" s="433"/>
      <c r="Q23" s="440">
        <v>19718</v>
      </c>
      <c r="R23" s="452"/>
      <c r="S23" s="452"/>
      <c r="T23" s="452"/>
      <c r="U23" s="452"/>
      <c r="V23" s="452">
        <v>18907</v>
      </c>
      <c r="W23" s="452"/>
      <c r="X23" s="452"/>
      <c r="Y23" s="452"/>
      <c r="Z23" s="452"/>
      <c r="AA23" s="452">
        <v>811</v>
      </c>
      <c r="AB23" s="452"/>
      <c r="AC23" s="452"/>
      <c r="AD23" s="452"/>
      <c r="AE23" s="494"/>
      <c r="AF23" s="508">
        <v>756</v>
      </c>
      <c r="AG23" s="452"/>
      <c r="AH23" s="452"/>
      <c r="AI23" s="452"/>
      <c r="AJ23" s="526"/>
      <c r="AK23" s="534"/>
      <c r="AL23" s="455"/>
      <c r="AM23" s="455"/>
      <c r="AN23" s="455"/>
      <c r="AO23" s="455"/>
      <c r="AP23" s="452">
        <v>12109</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438</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251</v>
      </c>
      <c r="AG26" s="520"/>
      <c r="AH26" s="520"/>
      <c r="AI26" s="520"/>
      <c r="AJ26" s="527"/>
      <c r="AK26" s="447" t="s">
        <v>389</v>
      </c>
      <c r="AL26" s="447"/>
      <c r="AM26" s="447"/>
      <c r="AN26" s="447"/>
      <c r="AO26" s="458"/>
      <c r="AP26" s="435" t="s">
        <v>362</v>
      </c>
      <c r="AQ26" s="447"/>
      <c r="AR26" s="447"/>
      <c r="AS26" s="447"/>
      <c r="AT26" s="458"/>
      <c r="AU26" s="435" t="s">
        <v>459</v>
      </c>
      <c r="AV26" s="447"/>
      <c r="AW26" s="447"/>
      <c r="AX26" s="447"/>
      <c r="AY26" s="458"/>
      <c r="AZ26" s="435" t="s">
        <v>143</v>
      </c>
      <c r="BA26" s="447"/>
      <c r="BB26" s="447"/>
      <c r="BC26" s="447"/>
      <c r="BD26" s="458"/>
      <c r="BE26" s="435" t="s">
        <v>444</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63</v>
      </c>
      <c r="C28" s="419"/>
      <c r="D28" s="419"/>
      <c r="E28" s="419"/>
      <c r="F28" s="419"/>
      <c r="G28" s="419"/>
      <c r="H28" s="419"/>
      <c r="I28" s="419"/>
      <c r="J28" s="419"/>
      <c r="K28" s="419"/>
      <c r="L28" s="419"/>
      <c r="M28" s="419"/>
      <c r="N28" s="419"/>
      <c r="O28" s="419"/>
      <c r="P28" s="431"/>
      <c r="Q28" s="441">
        <v>3499</v>
      </c>
      <c r="R28" s="453"/>
      <c r="S28" s="453"/>
      <c r="T28" s="453"/>
      <c r="U28" s="453"/>
      <c r="V28" s="453">
        <v>3393</v>
      </c>
      <c r="W28" s="453"/>
      <c r="X28" s="453"/>
      <c r="Y28" s="453"/>
      <c r="Z28" s="453"/>
      <c r="AA28" s="453">
        <v>106</v>
      </c>
      <c r="AB28" s="453"/>
      <c r="AC28" s="453"/>
      <c r="AD28" s="453"/>
      <c r="AE28" s="495"/>
      <c r="AF28" s="511">
        <v>106</v>
      </c>
      <c r="AG28" s="453"/>
      <c r="AH28" s="453"/>
      <c r="AI28" s="453"/>
      <c r="AJ28" s="529"/>
      <c r="AK28" s="535">
        <v>264</v>
      </c>
      <c r="AL28" s="453"/>
      <c r="AM28" s="453"/>
      <c r="AN28" s="453"/>
      <c r="AO28" s="453"/>
      <c r="AP28" s="453"/>
      <c r="AQ28" s="453"/>
      <c r="AR28" s="453"/>
      <c r="AS28" s="453"/>
      <c r="AT28" s="453"/>
      <c r="AU28" s="453"/>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461</v>
      </c>
      <c r="C29" s="420"/>
      <c r="D29" s="420"/>
      <c r="E29" s="420"/>
      <c r="F29" s="420"/>
      <c r="G29" s="420"/>
      <c r="H29" s="420"/>
      <c r="I29" s="420"/>
      <c r="J29" s="420"/>
      <c r="K29" s="420"/>
      <c r="L29" s="420"/>
      <c r="M29" s="420"/>
      <c r="N29" s="420"/>
      <c r="O29" s="420"/>
      <c r="P29" s="432"/>
      <c r="Q29" s="438">
        <v>83</v>
      </c>
      <c r="R29" s="450"/>
      <c r="S29" s="450"/>
      <c r="T29" s="450"/>
      <c r="U29" s="450"/>
      <c r="V29" s="450">
        <v>83</v>
      </c>
      <c r="W29" s="450"/>
      <c r="X29" s="450"/>
      <c r="Y29" s="450"/>
      <c r="Z29" s="450"/>
      <c r="AA29" s="450">
        <v>1</v>
      </c>
      <c r="AB29" s="450"/>
      <c r="AC29" s="450"/>
      <c r="AD29" s="450"/>
      <c r="AE29" s="461"/>
      <c r="AF29" s="507" t="s">
        <v>204</v>
      </c>
      <c r="AG29" s="456"/>
      <c r="AH29" s="456"/>
      <c r="AI29" s="456"/>
      <c r="AJ29" s="525"/>
      <c r="AK29" s="460">
        <v>37</v>
      </c>
      <c r="AL29" s="450"/>
      <c r="AM29" s="450"/>
      <c r="AN29" s="450"/>
      <c r="AO29" s="450"/>
      <c r="AP29" s="450">
        <v>19</v>
      </c>
      <c r="AQ29" s="450"/>
      <c r="AR29" s="450"/>
      <c r="AS29" s="450"/>
      <c r="AT29" s="450"/>
      <c r="AU29" s="450">
        <v>6</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227</v>
      </c>
      <c r="C30" s="420"/>
      <c r="D30" s="420"/>
      <c r="E30" s="420"/>
      <c r="F30" s="420"/>
      <c r="G30" s="420"/>
      <c r="H30" s="420"/>
      <c r="I30" s="420"/>
      <c r="J30" s="420"/>
      <c r="K30" s="420"/>
      <c r="L30" s="420"/>
      <c r="M30" s="420"/>
      <c r="N30" s="420"/>
      <c r="O30" s="420"/>
      <c r="P30" s="432"/>
      <c r="Q30" s="438">
        <v>518</v>
      </c>
      <c r="R30" s="450"/>
      <c r="S30" s="450"/>
      <c r="T30" s="450"/>
      <c r="U30" s="450"/>
      <c r="V30" s="450">
        <v>515</v>
      </c>
      <c r="W30" s="450"/>
      <c r="X30" s="450"/>
      <c r="Y30" s="450"/>
      <c r="Z30" s="450"/>
      <c r="AA30" s="450">
        <v>3</v>
      </c>
      <c r="AB30" s="450"/>
      <c r="AC30" s="450"/>
      <c r="AD30" s="450"/>
      <c r="AE30" s="461"/>
      <c r="AF30" s="507">
        <v>3</v>
      </c>
      <c r="AG30" s="456"/>
      <c r="AH30" s="456"/>
      <c r="AI30" s="456"/>
      <c r="AJ30" s="525"/>
      <c r="AK30" s="460">
        <v>112</v>
      </c>
      <c r="AL30" s="450"/>
      <c r="AM30" s="450"/>
      <c r="AN30" s="450"/>
      <c r="AO30" s="450"/>
      <c r="AP30" s="450"/>
      <c r="AQ30" s="450"/>
      <c r="AR30" s="450"/>
      <c r="AS30" s="450"/>
      <c r="AT30" s="450"/>
      <c r="AU30" s="450"/>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10</v>
      </c>
      <c r="C31" s="420"/>
      <c r="D31" s="420"/>
      <c r="E31" s="420"/>
      <c r="F31" s="420"/>
      <c r="G31" s="420"/>
      <c r="H31" s="420"/>
      <c r="I31" s="420"/>
      <c r="J31" s="420"/>
      <c r="K31" s="420"/>
      <c r="L31" s="420"/>
      <c r="M31" s="420"/>
      <c r="N31" s="420"/>
      <c r="O31" s="420"/>
      <c r="P31" s="432"/>
      <c r="Q31" s="438">
        <v>4085</v>
      </c>
      <c r="R31" s="450"/>
      <c r="S31" s="450"/>
      <c r="T31" s="450"/>
      <c r="U31" s="450"/>
      <c r="V31" s="450">
        <v>3976</v>
      </c>
      <c r="W31" s="450"/>
      <c r="X31" s="450"/>
      <c r="Y31" s="450"/>
      <c r="Z31" s="450"/>
      <c r="AA31" s="450">
        <v>109</v>
      </c>
      <c r="AB31" s="450"/>
      <c r="AC31" s="450"/>
      <c r="AD31" s="450"/>
      <c r="AE31" s="461"/>
      <c r="AF31" s="507">
        <v>109</v>
      </c>
      <c r="AG31" s="456"/>
      <c r="AH31" s="456"/>
      <c r="AI31" s="456"/>
      <c r="AJ31" s="525"/>
      <c r="AK31" s="460">
        <v>564</v>
      </c>
      <c r="AL31" s="450"/>
      <c r="AM31" s="450"/>
      <c r="AN31" s="450"/>
      <c r="AO31" s="450"/>
      <c r="AP31" s="450"/>
      <c r="AQ31" s="450"/>
      <c r="AR31" s="450"/>
      <c r="AS31" s="450"/>
      <c r="AT31" s="450"/>
      <c r="AU31" s="450"/>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288</v>
      </c>
      <c r="C32" s="420"/>
      <c r="D32" s="420"/>
      <c r="E32" s="420"/>
      <c r="F32" s="420"/>
      <c r="G32" s="420"/>
      <c r="H32" s="420"/>
      <c r="I32" s="420"/>
      <c r="J32" s="420"/>
      <c r="K32" s="420"/>
      <c r="L32" s="420"/>
      <c r="M32" s="420"/>
      <c r="N32" s="420"/>
      <c r="O32" s="420"/>
      <c r="P32" s="432"/>
      <c r="Q32" s="438">
        <v>15</v>
      </c>
      <c r="R32" s="450"/>
      <c r="S32" s="450"/>
      <c r="T32" s="450"/>
      <c r="U32" s="450"/>
      <c r="V32" s="450">
        <v>15</v>
      </c>
      <c r="W32" s="450"/>
      <c r="X32" s="450"/>
      <c r="Y32" s="450"/>
      <c r="Z32" s="450"/>
      <c r="AA32" s="450">
        <v>0</v>
      </c>
      <c r="AB32" s="450"/>
      <c r="AC32" s="450"/>
      <c r="AD32" s="450"/>
      <c r="AE32" s="461"/>
      <c r="AF32" s="507" t="s">
        <v>204</v>
      </c>
      <c r="AG32" s="456"/>
      <c r="AH32" s="456"/>
      <c r="AI32" s="456"/>
      <c r="AJ32" s="525"/>
      <c r="AK32" s="460"/>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462</v>
      </c>
      <c r="C33" s="420"/>
      <c r="D33" s="420"/>
      <c r="E33" s="420"/>
      <c r="F33" s="420"/>
      <c r="G33" s="420"/>
      <c r="H33" s="420"/>
      <c r="I33" s="420"/>
      <c r="J33" s="420"/>
      <c r="K33" s="420"/>
      <c r="L33" s="420"/>
      <c r="M33" s="420"/>
      <c r="N33" s="420"/>
      <c r="O33" s="420"/>
      <c r="P33" s="432"/>
      <c r="Q33" s="438">
        <v>128</v>
      </c>
      <c r="R33" s="450"/>
      <c r="S33" s="450"/>
      <c r="T33" s="450"/>
      <c r="U33" s="450"/>
      <c r="V33" s="450">
        <v>128</v>
      </c>
      <c r="W33" s="450"/>
      <c r="X33" s="450"/>
      <c r="Y33" s="450"/>
      <c r="Z33" s="450"/>
      <c r="AA33" s="450">
        <v>0</v>
      </c>
      <c r="AB33" s="450"/>
      <c r="AC33" s="450"/>
      <c r="AD33" s="450"/>
      <c r="AE33" s="461"/>
      <c r="AF33" s="507">
        <v>856</v>
      </c>
      <c r="AG33" s="456"/>
      <c r="AH33" s="456"/>
      <c r="AI33" s="456"/>
      <c r="AJ33" s="525"/>
      <c r="AK33" s="460">
        <v>28</v>
      </c>
      <c r="AL33" s="450"/>
      <c r="AM33" s="450"/>
      <c r="AN33" s="450"/>
      <c r="AO33" s="450"/>
      <c r="AP33" s="450">
        <v>365</v>
      </c>
      <c r="AQ33" s="450"/>
      <c r="AR33" s="450"/>
      <c r="AS33" s="450"/>
      <c r="AT33" s="450"/>
      <c r="AU33" s="450">
        <v>126</v>
      </c>
      <c r="AV33" s="450"/>
      <c r="AW33" s="450"/>
      <c r="AX33" s="450"/>
      <c r="AY33" s="450"/>
      <c r="AZ33" s="597" t="s">
        <v>204</v>
      </c>
      <c r="BA33" s="597"/>
      <c r="BB33" s="597"/>
      <c r="BC33" s="597"/>
      <c r="BD33" s="597"/>
      <c r="BE33" s="565" t="s">
        <v>463</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464</v>
      </c>
      <c r="C34" s="420"/>
      <c r="D34" s="420"/>
      <c r="E34" s="420"/>
      <c r="F34" s="420"/>
      <c r="G34" s="420"/>
      <c r="H34" s="420"/>
      <c r="I34" s="420"/>
      <c r="J34" s="420"/>
      <c r="K34" s="420"/>
      <c r="L34" s="420"/>
      <c r="M34" s="420"/>
      <c r="N34" s="420"/>
      <c r="O34" s="420"/>
      <c r="P34" s="432"/>
      <c r="Q34" s="438">
        <v>147</v>
      </c>
      <c r="R34" s="450"/>
      <c r="S34" s="450"/>
      <c r="T34" s="450"/>
      <c r="U34" s="450"/>
      <c r="V34" s="450">
        <v>123</v>
      </c>
      <c r="W34" s="450"/>
      <c r="X34" s="450"/>
      <c r="Y34" s="450"/>
      <c r="Z34" s="450"/>
      <c r="AA34" s="450">
        <v>24</v>
      </c>
      <c r="AB34" s="450"/>
      <c r="AC34" s="450"/>
      <c r="AD34" s="450"/>
      <c r="AE34" s="461"/>
      <c r="AF34" s="507">
        <v>348</v>
      </c>
      <c r="AG34" s="456"/>
      <c r="AH34" s="456"/>
      <c r="AI34" s="456"/>
      <c r="AJ34" s="525"/>
      <c r="AK34" s="460">
        <v>44</v>
      </c>
      <c r="AL34" s="450"/>
      <c r="AM34" s="450"/>
      <c r="AN34" s="450"/>
      <c r="AO34" s="450"/>
      <c r="AP34" s="450">
        <v>81</v>
      </c>
      <c r="AQ34" s="450"/>
      <c r="AR34" s="450"/>
      <c r="AS34" s="450"/>
      <c r="AT34" s="450"/>
      <c r="AU34" s="450">
        <v>79</v>
      </c>
      <c r="AV34" s="450"/>
      <c r="AW34" s="450"/>
      <c r="AX34" s="450"/>
      <c r="AY34" s="450"/>
      <c r="AZ34" s="597" t="s">
        <v>204</v>
      </c>
      <c r="BA34" s="597"/>
      <c r="BB34" s="597"/>
      <c r="BC34" s="597"/>
      <c r="BD34" s="597"/>
      <c r="BE34" s="565" t="s">
        <v>463</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355</v>
      </c>
      <c r="C35" s="420"/>
      <c r="D35" s="420"/>
      <c r="E35" s="420"/>
      <c r="F35" s="420"/>
      <c r="G35" s="420"/>
      <c r="H35" s="420"/>
      <c r="I35" s="420"/>
      <c r="J35" s="420"/>
      <c r="K35" s="420"/>
      <c r="L35" s="420"/>
      <c r="M35" s="420"/>
      <c r="N35" s="420"/>
      <c r="O35" s="420"/>
      <c r="P35" s="432"/>
      <c r="Q35" s="438">
        <v>696</v>
      </c>
      <c r="R35" s="450"/>
      <c r="S35" s="450"/>
      <c r="T35" s="450"/>
      <c r="U35" s="450"/>
      <c r="V35" s="450">
        <v>696</v>
      </c>
      <c r="W35" s="450"/>
      <c r="X35" s="450"/>
      <c r="Y35" s="450"/>
      <c r="Z35" s="450"/>
      <c r="AA35" s="450">
        <v>0</v>
      </c>
      <c r="AB35" s="450"/>
      <c r="AC35" s="450"/>
      <c r="AD35" s="450"/>
      <c r="AE35" s="461"/>
      <c r="AF35" s="507">
        <v>82</v>
      </c>
      <c r="AG35" s="456"/>
      <c r="AH35" s="456"/>
      <c r="AI35" s="456"/>
      <c r="AJ35" s="525"/>
      <c r="AK35" s="460">
        <v>343</v>
      </c>
      <c r="AL35" s="450"/>
      <c r="AM35" s="450"/>
      <c r="AN35" s="450"/>
      <c r="AO35" s="450"/>
      <c r="AP35" s="450">
        <v>8070</v>
      </c>
      <c r="AQ35" s="450"/>
      <c r="AR35" s="450"/>
      <c r="AS35" s="450"/>
      <c r="AT35" s="450"/>
      <c r="AU35" s="450">
        <v>6335</v>
      </c>
      <c r="AV35" s="450"/>
      <c r="AW35" s="450"/>
      <c r="AX35" s="450"/>
      <c r="AY35" s="450"/>
      <c r="AZ35" s="597" t="s">
        <v>204</v>
      </c>
      <c r="BA35" s="597"/>
      <c r="BB35" s="597"/>
      <c r="BC35" s="597"/>
      <c r="BD35" s="597"/>
      <c r="BE35" s="565" t="s">
        <v>463</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465</v>
      </c>
      <c r="C36" s="420"/>
      <c r="D36" s="420"/>
      <c r="E36" s="420"/>
      <c r="F36" s="420"/>
      <c r="G36" s="420"/>
      <c r="H36" s="420"/>
      <c r="I36" s="420"/>
      <c r="J36" s="420"/>
      <c r="K36" s="420"/>
      <c r="L36" s="420"/>
      <c r="M36" s="420"/>
      <c r="N36" s="420"/>
      <c r="O36" s="420"/>
      <c r="P36" s="432"/>
      <c r="Q36" s="438">
        <v>310</v>
      </c>
      <c r="R36" s="450"/>
      <c r="S36" s="450"/>
      <c r="T36" s="450"/>
      <c r="U36" s="450"/>
      <c r="V36" s="450">
        <v>302</v>
      </c>
      <c r="W36" s="450"/>
      <c r="X36" s="450"/>
      <c r="Y36" s="450"/>
      <c r="Z36" s="450"/>
      <c r="AA36" s="450">
        <v>8</v>
      </c>
      <c r="AB36" s="450"/>
      <c r="AC36" s="450"/>
      <c r="AD36" s="450"/>
      <c r="AE36" s="461"/>
      <c r="AF36" s="507">
        <v>8</v>
      </c>
      <c r="AG36" s="456"/>
      <c r="AH36" s="456"/>
      <c r="AI36" s="456"/>
      <c r="AJ36" s="525"/>
      <c r="AK36" s="460">
        <v>176</v>
      </c>
      <c r="AL36" s="450"/>
      <c r="AM36" s="450"/>
      <c r="AN36" s="450"/>
      <c r="AO36" s="450"/>
      <c r="AP36" s="450">
        <v>1019</v>
      </c>
      <c r="AQ36" s="450"/>
      <c r="AR36" s="450"/>
      <c r="AS36" s="450"/>
      <c r="AT36" s="450"/>
      <c r="AU36" s="450">
        <v>1019</v>
      </c>
      <c r="AV36" s="450"/>
      <c r="AW36" s="450"/>
      <c r="AX36" s="450"/>
      <c r="AY36" s="450"/>
      <c r="AZ36" s="597" t="s">
        <v>204</v>
      </c>
      <c r="BA36" s="597"/>
      <c r="BB36" s="597"/>
      <c r="BC36" s="597"/>
      <c r="BD36" s="597"/>
      <c r="BE36" s="565" t="s">
        <v>27</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255</v>
      </c>
      <c r="B63" s="401" t="s">
        <v>377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1513</v>
      </c>
      <c r="AG63" s="452"/>
      <c r="AH63" s="452"/>
      <c r="AI63" s="452"/>
      <c r="AJ63" s="526"/>
      <c r="AK63" s="534"/>
      <c r="AL63" s="455"/>
      <c r="AM63" s="455"/>
      <c r="AN63" s="455"/>
      <c r="AO63" s="455"/>
      <c r="AP63" s="452">
        <v>9554</v>
      </c>
      <c r="AQ63" s="452"/>
      <c r="AR63" s="452"/>
      <c r="AS63" s="452"/>
      <c r="AT63" s="452"/>
      <c r="AU63" s="452">
        <v>7565</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448</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251</v>
      </c>
      <c r="AG66" s="520"/>
      <c r="AH66" s="520"/>
      <c r="AI66" s="520"/>
      <c r="AJ66" s="530"/>
      <c r="AK66" s="435" t="s">
        <v>389</v>
      </c>
      <c r="AL66" s="397"/>
      <c r="AM66" s="397"/>
      <c r="AN66" s="397"/>
      <c r="AO66" s="429"/>
      <c r="AP66" s="435" t="s">
        <v>362</v>
      </c>
      <c r="AQ66" s="447"/>
      <c r="AR66" s="447"/>
      <c r="AS66" s="447"/>
      <c r="AT66" s="458"/>
      <c r="AU66" s="435" t="s">
        <v>467</v>
      </c>
      <c r="AV66" s="447"/>
      <c r="AW66" s="447"/>
      <c r="AX66" s="447"/>
      <c r="AY66" s="458"/>
      <c r="AZ66" s="435" t="s">
        <v>444</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335</v>
      </c>
      <c r="C68" s="419"/>
      <c r="D68" s="419"/>
      <c r="E68" s="419"/>
      <c r="F68" s="419"/>
      <c r="G68" s="419"/>
      <c r="H68" s="419"/>
      <c r="I68" s="419"/>
      <c r="J68" s="419"/>
      <c r="K68" s="419"/>
      <c r="L68" s="419"/>
      <c r="M68" s="419"/>
      <c r="N68" s="419"/>
      <c r="O68" s="419"/>
      <c r="P68" s="431"/>
      <c r="Q68" s="437">
        <v>1019</v>
      </c>
      <c r="R68" s="449"/>
      <c r="S68" s="449"/>
      <c r="T68" s="449"/>
      <c r="U68" s="449"/>
      <c r="V68" s="449">
        <v>979</v>
      </c>
      <c r="W68" s="449"/>
      <c r="X68" s="449"/>
      <c r="Y68" s="449"/>
      <c r="Z68" s="449"/>
      <c r="AA68" s="449">
        <v>40</v>
      </c>
      <c r="AB68" s="449"/>
      <c r="AC68" s="449"/>
      <c r="AD68" s="449"/>
      <c r="AE68" s="449"/>
      <c r="AF68" s="449">
        <v>40</v>
      </c>
      <c r="AG68" s="449"/>
      <c r="AH68" s="449"/>
      <c r="AI68" s="449"/>
      <c r="AJ68" s="449"/>
      <c r="AK68" s="449"/>
      <c r="AL68" s="449"/>
      <c r="AM68" s="449"/>
      <c r="AN68" s="449"/>
      <c r="AO68" s="449"/>
      <c r="AP68" s="449">
        <v>7</v>
      </c>
      <c r="AQ68" s="449"/>
      <c r="AR68" s="449"/>
      <c r="AS68" s="449"/>
      <c r="AT68" s="449"/>
      <c r="AU68" s="449">
        <v>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541</v>
      </c>
      <c r="C69" s="420"/>
      <c r="D69" s="420"/>
      <c r="E69" s="420"/>
      <c r="F69" s="420"/>
      <c r="G69" s="420"/>
      <c r="H69" s="420"/>
      <c r="I69" s="420"/>
      <c r="J69" s="420"/>
      <c r="K69" s="420"/>
      <c r="L69" s="420"/>
      <c r="M69" s="420"/>
      <c r="N69" s="420"/>
      <c r="O69" s="420"/>
      <c r="P69" s="432"/>
      <c r="Q69" s="438">
        <v>510</v>
      </c>
      <c r="R69" s="450"/>
      <c r="S69" s="450"/>
      <c r="T69" s="450"/>
      <c r="U69" s="450"/>
      <c r="V69" s="450">
        <v>463</v>
      </c>
      <c r="W69" s="450"/>
      <c r="X69" s="450"/>
      <c r="Y69" s="450"/>
      <c r="Z69" s="450"/>
      <c r="AA69" s="450">
        <v>47</v>
      </c>
      <c r="AB69" s="450"/>
      <c r="AC69" s="450"/>
      <c r="AD69" s="450"/>
      <c r="AE69" s="450"/>
      <c r="AF69" s="450">
        <v>47</v>
      </c>
      <c r="AG69" s="450"/>
      <c r="AH69" s="450"/>
      <c r="AI69" s="450"/>
      <c r="AJ69" s="450"/>
      <c r="AK69" s="450"/>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542</v>
      </c>
      <c r="C70" s="420"/>
      <c r="D70" s="420"/>
      <c r="E70" s="420"/>
      <c r="F70" s="420"/>
      <c r="G70" s="420"/>
      <c r="H70" s="420"/>
      <c r="I70" s="420"/>
      <c r="J70" s="420"/>
      <c r="K70" s="420"/>
      <c r="L70" s="420"/>
      <c r="M70" s="420"/>
      <c r="N70" s="420"/>
      <c r="O70" s="420"/>
      <c r="P70" s="432"/>
      <c r="Q70" s="438">
        <v>109501</v>
      </c>
      <c r="R70" s="450"/>
      <c r="S70" s="450"/>
      <c r="T70" s="450"/>
      <c r="U70" s="450"/>
      <c r="V70" s="450">
        <v>107372</v>
      </c>
      <c r="W70" s="450"/>
      <c r="X70" s="450"/>
      <c r="Y70" s="450"/>
      <c r="Z70" s="450"/>
      <c r="AA70" s="450">
        <v>2129</v>
      </c>
      <c r="AB70" s="450"/>
      <c r="AC70" s="450"/>
      <c r="AD70" s="450"/>
      <c r="AE70" s="450"/>
      <c r="AF70" s="450">
        <v>2129</v>
      </c>
      <c r="AG70" s="450"/>
      <c r="AH70" s="450"/>
      <c r="AI70" s="450"/>
      <c r="AJ70" s="450"/>
      <c r="AK70" s="450">
        <v>311</v>
      </c>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352</v>
      </c>
      <c r="C71" s="420"/>
      <c r="D71" s="420"/>
      <c r="E71" s="420"/>
      <c r="F71" s="420"/>
      <c r="G71" s="420"/>
      <c r="H71" s="420"/>
      <c r="I71" s="420"/>
      <c r="J71" s="420"/>
      <c r="K71" s="420"/>
      <c r="L71" s="420"/>
      <c r="M71" s="420"/>
      <c r="N71" s="420"/>
      <c r="O71" s="420"/>
      <c r="P71" s="432"/>
      <c r="Q71" s="438">
        <v>4641</v>
      </c>
      <c r="R71" s="450"/>
      <c r="S71" s="450"/>
      <c r="T71" s="450"/>
      <c r="U71" s="450"/>
      <c r="V71" s="450">
        <v>3399</v>
      </c>
      <c r="W71" s="450"/>
      <c r="X71" s="450"/>
      <c r="Y71" s="450"/>
      <c r="Z71" s="450"/>
      <c r="AA71" s="450">
        <v>1242</v>
      </c>
      <c r="AB71" s="450"/>
      <c r="AC71" s="450"/>
      <c r="AD71" s="450"/>
      <c r="AE71" s="450"/>
      <c r="AF71" s="450">
        <v>1242</v>
      </c>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437</v>
      </c>
      <c r="C72" s="420"/>
      <c r="D72" s="420"/>
      <c r="E72" s="420"/>
      <c r="F72" s="420"/>
      <c r="G72" s="420"/>
      <c r="H72" s="420"/>
      <c r="I72" s="420"/>
      <c r="J72" s="420"/>
      <c r="K72" s="420"/>
      <c r="L72" s="420"/>
      <c r="M72" s="420"/>
      <c r="N72" s="420"/>
      <c r="O72" s="420"/>
      <c r="P72" s="432"/>
      <c r="Q72" s="438">
        <v>92</v>
      </c>
      <c r="R72" s="450"/>
      <c r="S72" s="450"/>
      <c r="T72" s="450"/>
      <c r="U72" s="450"/>
      <c r="V72" s="450">
        <v>90</v>
      </c>
      <c r="W72" s="450"/>
      <c r="X72" s="450"/>
      <c r="Y72" s="450"/>
      <c r="Z72" s="450"/>
      <c r="AA72" s="450">
        <v>3</v>
      </c>
      <c r="AB72" s="450"/>
      <c r="AC72" s="450"/>
      <c r="AD72" s="450"/>
      <c r="AE72" s="450"/>
      <c r="AF72" s="450">
        <v>3</v>
      </c>
      <c r="AG72" s="450"/>
      <c r="AH72" s="450"/>
      <c r="AI72" s="450"/>
      <c r="AJ72" s="450"/>
      <c r="AK72" s="450">
        <v>20</v>
      </c>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543</v>
      </c>
      <c r="C73" s="420"/>
      <c r="D73" s="420"/>
      <c r="E73" s="420"/>
      <c r="F73" s="420"/>
      <c r="G73" s="420"/>
      <c r="H73" s="420"/>
      <c r="I73" s="420"/>
      <c r="J73" s="420"/>
      <c r="K73" s="420"/>
      <c r="L73" s="420"/>
      <c r="M73" s="420"/>
      <c r="N73" s="420"/>
      <c r="O73" s="420"/>
      <c r="P73" s="432"/>
      <c r="Q73" s="438">
        <v>111</v>
      </c>
      <c r="R73" s="450"/>
      <c r="S73" s="450"/>
      <c r="T73" s="450"/>
      <c r="U73" s="450"/>
      <c r="V73" s="450">
        <v>108</v>
      </c>
      <c r="W73" s="450"/>
      <c r="X73" s="450"/>
      <c r="Y73" s="450"/>
      <c r="Z73" s="450"/>
      <c r="AA73" s="450">
        <v>4</v>
      </c>
      <c r="AB73" s="450"/>
      <c r="AC73" s="450"/>
      <c r="AD73" s="450"/>
      <c r="AE73" s="450"/>
      <c r="AF73" s="450">
        <v>4</v>
      </c>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hidden="1"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hidden="1"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hidden="1"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hidden="1"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hidden="1"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hidden="1"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hidden="1"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hidden="1"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hidden="1"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hidden="1"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hidden="1"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hidden="1"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hidden="1"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hidden="1"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255</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3464</v>
      </c>
      <c r="AG88" s="452"/>
      <c r="AH88" s="452"/>
      <c r="AI88" s="452"/>
      <c r="AJ88" s="452"/>
      <c r="AK88" s="455"/>
      <c r="AL88" s="455"/>
      <c r="AM88" s="455"/>
      <c r="AN88" s="455"/>
      <c r="AO88" s="455"/>
      <c r="AP88" s="452">
        <v>7</v>
      </c>
      <c r="AQ88" s="452"/>
      <c r="AR88" s="452"/>
      <c r="AS88" s="452"/>
      <c r="AT88" s="452"/>
      <c r="AU88" s="452">
        <v>4</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255</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115</v>
      </c>
      <c r="CS102" s="604"/>
      <c r="CT102" s="604"/>
      <c r="CU102" s="604"/>
      <c r="CV102" s="697"/>
      <c r="CW102" s="696" t="s">
        <v>204</v>
      </c>
      <c r="CX102" s="604"/>
      <c r="CY102" s="604"/>
      <c r="CZ102" s="604"/>
      <c r="DA102" s="697"/>
      <c r="DB102" s="696" t="s">
        <v>204</v>
      </c>
      <c r="DC102" s="604"/>
      <c r="DD102" s="604"/>
      <c r="DE102" s="604"/>
      <c r="DF102" s="697"/>
      <c r="DG102" s="696">
        <v>406</v>
      </c>
      <c r="DH102" s="604"/>
      <c r="DI102" s="604"/>
      <c r="DJ102" s="604"/>
      <c r="DK102" s="697"/>
      <c r="DL102" s="696" t="s">
        <v>204</v>
      </c>
      <c r="DM102" s="604"/>
      <c r="DN102" s="604"/>
      <c r="DO102" s="604"/>
      <c r="DP102" s="697"/>
      <c r="DQ102" s="696">
        <v>377</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107</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469</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470</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471</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430</v>
      </c>
      <c r="AB109" s="406"/>
      <c r="AC109" s="406"/>
      <c r="AD109" s="406"/>
      <c r="AE109" s="469"/>
      <c r="AF109" s="480" t="s">
        <v>472</v>
      </c>
      <c r="AG109" s="406"/>
      <c r="AH109" s="406"/>
      <c r="AI109" s="406"/>
      <c r="AJ109" s="469"/>
      <c r="AK109" s="480" t="s">
        <v>390</v>
      </c>
      <c r="AL109" s="406"/>
      <c r="AM109" s="406"/>
      <c r="AN109" s="406"/>
      <c r="AO109" s="469"/>
      <c r="AP109" s="480" t="s">
        <v>473</v>
      </c>
      <c r="AQ109" s="406"/>
      <c r="AR109" s="406"/>
      <c r="AS109" s="406"/>
      <c r="AT109" s="555"/>
      <c r="AU109" s="383" t="s">
        <v>471</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430</v>
      </c>
      <c r="BR109" s="406"/>
      <c r="BS109" s="406"/>
      <c r="BT109" s="406"/>
      <c r="BU109" s="469"/>
      <c r="BV109" s="480" t="s">
        <v>472</v>
      </c>
      <c r="BW109" s="406"/>
      <c r="BX109" s="406"/>
      <c r="BY109" s="406"/>
      <c r="BZ109" s="469"/>
      <c r="CA109" s="480" t="s">
        <v>390</v>
      </c>
      <c r="CB109" s="406"/>
      <c r="CC109" s="406"/>
      <c r="CD109" s="406"/>
      <c r="CE109" s="469"/>
      <c r="CF109" s="655" t="s">
        <v>473</v>
      </c>
      <c r="CG109" s="655"/>
      <c r="CH109" s="655"/>
      <c r="CI109" s="655"/>
      <c r="CJ109" s="655"/>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430</v>
      </c>
      <c r="DH109" s="406"/>
      <c r="DI109" s="406"/>
      <c r="DJ109" s="406"/>
      <c r="DK109" s="469"/>
      <c r="DL109" s="480" t="s">
        <v>472</v>
      </c>
      <c r="DM109" s="406"/>
      <c r="DN109" s="406"/>
      <c r="DO109" s="406"/>
      <c r="DP109" s="469"/>
      <c r="DQ109" s="480" t="s">
        <v>390</v>
      </c>
      <c r="DR109" s="406"/>
      <c r="DS109" s="406"/>
      <c r="DT109" s="406"/>
      <c r="DU109" s="469"/>
      <c r="DV109" s="480" t="s">
        <v>473</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1560523</v>
      </c>
      <c r="AB110" s="487"/>
      <c r="AC110" s="487"/>
      <c r="AD110" s="487"/>
      <c r="AE110" s="498"/>
      <c r="AF110" s="514">
        <v>1501246</v>
      </c>
      <c r="AG110" s="487"/>
      <c r="AH110" s="487"/>
      <c r="AI110" s="487"/>
      <c r="AJ110" s="498"/>
      <c r="AK110" s="514">
        <v>1379808</v>
      </c>
      <c r="AL110" s="487"/>
      <c r="AM110" s="487"/>
      <c r="AN110" s="487"/>
      <c r="AO110" s="498"/>
      <c r="AP110" s="538">
        <v>15.2</v>
      </c>
      <c r="AQ110" s="546"/>
      <c r="AR110" s="546"/>
      <c r="AS110" s="546"/>
      <c r="AT110" s="556"/>
      <c r="AU110" s="568" t="s">
        <v>126</v>
      </c>
      <c r="AV110" s="577"/>
      <c r="AW110" s="577"/>
      <c r="AX110" s="577"/>
      <c r="AY110" s="577"/>
      <c r="AZ110" s="424" t="s">
        <v>474</v>
      </c>
      <c r="BA110" s="407"/>
      <c r="BB110" s="407"/>
      <c r="BC110" s="407"/>
      <c r="BD110" s="407"/>
      <c r="BE110" s="407"/>
      <c r="BF110" s="407"/>
      <c r="BG110" s="407"/>
      <c r="BH110" s="407"/>
      <c r="BI110" s="407"/>
      <c r="BJ110" s="407"/>
      <c r="BK110" s="407"/>
      <c r="BL110" s="407"/>
      <c r="BM110" s="407"/>
      <c r="BN110" s="407"/>
      <c r="BO110" s="407"/>
      <c r="BP110" s="470"/>
      <c r="BQ110" s="632">
        <v>13409299</v>
      </c>
      <c r="BR110" s="640"/>
      <c r="BS110" s="640"/>
      <c r="BT110" s="640"/>
      <c r="BU110" s="640"/>
      <c r="BV110" s="640">
        <v>12748770</v>
      </c>
      <c r="BW110" s="640"/>
      <c r="BX110" s="640"/>
      <c r="BY110" s="640"/>
      <c r="BZ110" s="640"/>
      <c r="CA110" s="640">
        <v>12108623</v>
      </c>
      <c r="CB110" s="640"/>
      <c r="CC110" s="640"/>
      <c r="CD110" s="640"/>
      <c r="CE110" s="640"/>
      <c r="CF110" s="656">
        <v>133.4</v>
      </c>
      <c r="CG110" s="660"/>
      <c r="CH110" s="660"/>
      <c r="CI110" s="660"/>
      <c r="CJ110" s="660"/>
      <c r="CK110" s="672" t="s">
        <v>386</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475</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154</v>
      </c>
      <c r="B112" s="409"/>
      <c r="C112" s="378" t="s">
        <v>477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3">
        <v>7865894</v>
      </c>
      <c r="BR112" s="641"/>
      <c r="BS112" s="641"/>
      <c r="BT112" s="641"/>
      <c r="BU112" s="641"/>
      <c r="BV112" s="641">
        <v>7879679</v>
      </c>
      <c r="BW112" s="641"/>
      <c r="BX112" s="641"/>
      <c r="BY112" s="641"/>
      <c r="BZ112" s="641"/>
      <c r="CA112" s="641">
        <v>7564520</v>
      </c>
      <c r="CB112" s="641"/>
      <c r="CC112" s="641"/>
      <c r="CD112" s="641"/>
      <c r="CE112" s="641"/>
      <c r="CF112" s="657">
        <v>83.3</v>
      </c>
      <c r="CG112" s="661"/>
      <c r="CH112" s="661"/>
      <c r="CI112" s="661"/>
      <c r="CJ112" s="661"/>
      <c r="CK112" s="673"/>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544415</v>
      </c>
      <c r="AB113" s="446"/>
      <c r="AC113" s="446"/>
      <c r="AD113" s="446"/>
      <c r="AE113" s="499"/>
      <c r="AF113" s="515">
        <v>526574</v>
      </c>
      <c r="AG113" s="446"/>
      <c r="AH113" s="446"/>
      <c r="AI113" s="446"/>
      <c r="AJ113" s="499"/>
      <c r="AK113" s="515">
        <v>511773</v>
      </c>
      <c r="AL113" s="446"/>
      <c r="AM113" s="446"/>
      <c r="AN113" s="446"/>
      <c r="AO113" s="499"/>
      <c r="AP113" s="539">
        <v>5.6</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t="s">
        <v>204</v>
      </c>
      <c r="BR113" s="641"/>
      <c r="BS113" s="641"/>
      <c r="BT113" s="641"/>
      <c r="BU113" s="641"/>
      <c r="BV113" s="641" t="s">
        <v>204</v>
      </c>
      <c r="BW113" s="641"/>
      <c r="BX113" s="641"/>
      <c r="BY113" s="641"/>
      <c r="BZ113" s="641"/>
      <c r="CA113" s="641">
        <v>4116</v>
      </c>
      <c r="CB113" s="641"/>
      <c r="CC113" s="641"/>
      <c r="CD113" s="641"/>
      <c r="CE113" s="641"/>
      <c r="CF113" s="657">
        <v>0</v>
      </c>
      <c r="CG113" s="661"/>
      <c r="CH113" s="661"/>
      <c r="CI113" s="661"/>
      <c r="CJ113" s="661"/>
      <c r="CK113" s="673"/>
      <c r="CL113" s="413"/>
      <c r="CM113" s="425" t="s">
        <v>405</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162882</v>
      </c>
      <c r="AB114" s="446"/>
      <c r="AC114" s="446"/>
      <c r="AD114" s="446"/>
      <c r="AE114" s="499"/>
      <c r="AF114" s="515" t="s">
        <v>204</v>
      </c>
      <c r="AG114" s="446"/>
      <c r="AH114" s="446"/>
      <c r="AI114" s="446"/>
      <c r="AJ114" s="499"/>
      <c r="AK114" s="515" t="s">
        <v>204</v>
      </c>
      <c r="AL114" s="446"/>
      <c r="AM114" s="446"/>
      <c r="AN114" s="446"/>
      <c r="AO114" s="499"/>
      <c r="AP114" s="539" t="s">
        <v>204</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3625376</v>
      </c>
      <c r="BR114" s="641"/>
      <c r="BS114" s="641"/>
      <c r="BT114" s="641"/>
      <c r="BU114" s="641"/>
      <c r="BV114" s="641">
        <v>3618949</v>
      </c>
      <c r="BW114" s="641"/>
      <c r="BX114" s="641"/>
      <c r="BY114" s="641"/>
      <c r="BZ114" s="641"/>
      <c r="CA114" s="641">
        <v>3558789</v>
      </c>
      <c r="CB114" s="641"/>
      <c r="CC114" s="641"/>
      <c r="CD114" s="641"/>
      <c r="CE114" s="641"/>
      <c r="CF114" s="657">
        <v>39.200000000000003</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v>622504</v>
      </c>
      <c r="BR115" s="641"/>
      <c r="BS115" s="641"/>
      <c r="BT115" s="641"/>
      <c r="BU115" s="641"/>
      <c r="BV115" s="641">
        <v>372540</v>
      </c>
      <c r="BW115" s="641"/>
      <c r="BX115" s="641"/>
      <c r="BY115" s="641"/>
      <c r="BZ115" s="641"/>
      <c r="CA115" s="641">
        <v>376677</v>
      </c>
      <c r="CB115" s="641"/>
      <c r="CC115" s="641"/>
      <c r="CD115" s="641"/>
      <c r="CE115" s="641"/>
      <c r="CF115" s="657">
        <v>4.0999999999999996</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26</v>
      </c>
      <c r="AB116" s="446"/>
      <c r="AC116" s="446"/>
      <c r="AD116" s="446"/>
      <c r="AE116" s="499"/>
      <c r="AF116" s="515">
        <v>1</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2267846</v>
      </c>
      <c r="AB117" s="488"/>
      <c r="AC117" s="488"/>
      <c r="AD117" s="488"/>
      <c r="AE117" s="500"/>
      <c r="AF117" s="516">
        <v>2027821</v>
      </c>
      <c r="AG117" s="488"/>
      <c r="AH117" s="488"/>
      <c r="AI117" s="488"/>
      <c r="AJ117" s="500"/>
      <c r="AK117" s="516">
        <v>1891581</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430</v>
      </c>
      <c r="AB118" s="406"/>
      <c r="AC118" s="406"/>
      <c r="AD118" s="406"/>
      <c r="AE118" s="469"/>
      <c r="AF118" s="480" t="s">
        <v>472</v>
      </c>
      <c r="AG118" s="406"/>
      <c r="AH118" s="406"/>
      <c r="AI118" s="406"/>
      <c r="AJ118" s="469"/>
      <c r="AK118" s="480" t="s">
        <v>390</v>
      </c>
      <c r="AL118" s="406"/>
      <c r="AM118" s="406"/>
      <c r="AN118" s="406"/>
      <c r="AO118" s="469"/>
      <c r="AP118" s="480" t="s">
        <v>473</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386</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277</v>
      </c>
      <c r="BA119" s="603"/>
      <c r="BB119" s="603"/>
      <c r="BC119" s="603"/>
      <c r="BD119" s="603"/>
      <c r="BE119" s="603"/>
      <c r="BF119" s="603"/>
      <c r="BG119" s="603"/>
      <c r="BH119" s="603"/>
      <c r="BI119" s="603"/>
      <c r="BJ119" s="603"/>
      <c r="BK119" s="603"/>
      <c r="BL119" s="603"/>
      <c r="BM119" s="603"/>
      <c r="BN119" s="603"/>
      <c r="BO119" s="468" t="s">
        <v>168</v>
      </c>
      <c r="BP119" s="629"/>
      <c r="BQ119" s="634">
        <v>25523073</v>
      </c>
      <c r="BR119" s="642"/>
      <c r="BS119" s="642"/>
      <c r="BT119" s="642"/>
      <c r="BU119" s="642"/>
      <c r="BV119" s="642">
        <v>24619938</v>
      </c>
      <c r="BW119" s="642"/>
      <c r="BX119" s="642"/>
      <c r="BY119" s="642"/>
      <c r="BZ119" s="642"/>
      <c r="CA119" s="642">
        <v>23612725</v>
      </c>
      <c r="CB119" s="642"/>
      <c r="CC119" s="642"/>
      <c r="CD119" s="642"/>
      <c r="CE119" s="642"/>
      <c r="CF119" s="544"/>
      <c r="CG119" s="552"/>
      <c r="CH119" s="552"/>
      <c r="CI119" s="552"/>
      <c r="CJ119" s="669"/>
      <c r="CK119" s="674"/>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476</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4871333</v>
      </c>
      <c r="BR120" s="640"/>
      <c r="BS120" s="640"/>
      <c r="BT120" s="640"/>
      <c r="BU120" s="640"/>
      <c r="BV120" s="640">
        <v>5856875</v>
      </c>
      <c r="BW120" s="640"/>
      <c r="BX120" s="640"/>
      <c r="BY120" s="640"/>
      <c r="BZ120" s="640"/>
      <c r="CA120" s="640">
        <v>6375252</v>
      </c>
      <c r="CB120" s="640"/>
      <c r="CC120" s="640"/>
      <c r="CD120" s="640"/>
      <c r="CE120" s="640"/>
      <c r="CF120" s="656">
        <v>70.2</v>
      </c>
      <c r="CG120" s="660"/>
      <c r="CH120" s="660"/>
      <c r="CI120" s="660"/>
      <c r="CJ120" s="660"/>
      <c r="CK120" s="675" t="s">
        <v>273</v>
      </c>
      <c r="CL120" s="685"/>
      <c r="CM120" s="685"/>
      <c r="CN120" s="685"/>
      <c r="CO120" s="688"/>
      <c r="CP120" s="692" t="s">
        <v>355</v>
      </c>
      <c r="CQ120" s="695"/>
      <c r="CR120" s="695"/>
      <c r="CS120" s="695"/>
      <c r="CT120" s="695"/>
      <c r="CU120" s="695"/>
      <c r="CV120" s="695"/>
      <c r="CW120" s="695"/>
      <c r="CX120" s="695"/>
      <c r="CY120" s="695"/>
      <c r="CZ120" s="695"/>
      <c r="DA120" s="695"/>
      <c r="DB120" s="695"/>
      <c r="DC120" s="695"/>
      <c r="DD120" s="695"/>
      <c r="DE120" s="695"/>
      <c r="DF120" s="698"/>
      <c r="DG120" s="632">
        <v>6279793</v>
      </c>
      <c r="DH120" s="640"/>
      <c r="DI120" s="640"/>
      <c r="DJ120" s="640"/>
      <c r="DK120" s="640"/>
      <c r="DL120" s="640">
        <v>6487989</v>
      </c>
      <c r="DM120" s="640"/>
      <c r="DN120" s="640"/>
      <c r="DO120" s="640"/>
      <c r="DP120" s="640"/>
      <c r="DQ120" s="640">
        <v>6335256</v>
      </c>
      <c r="DR120" s="640"/>
      <c r="DS120" s="640"/>
      <c r="DT120" s="640"/>
      <c r="DU120" s="640"/>
      <c r="DV120" s="712">
        <v>69.8</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1720776</v>
      </c>
      <c r="BR121" s="641"/>
      <c r="BS121" s="641"/>
      <c r="BT121" s="641"/>
      <c r="BU121" s="641"/>
      <c r="BV121" s="641">
        <v>1895957</v>
      </c>
      <c r="BW121" s="641"/>
      <c r="BX121" s="641"/>
      <c r="BY121" s="641"/>
      <c r="BZ121" s="641"/>
      <c r="CA121" s="641">
        <v>1881571</v>
      </c>
      <c r="CB121" s="641"/>
      <c r="CC121" s="641"/>
      <c r="CD121" s="641"/>
      <c r="CE121" s="641"/>
      <c r="CF121" s="657">
        <v>20.7</v>
      </c>
      <c r="CG121" s="661"/>
      <c r="CH121" s="661"/>
      <c r="CI121" s="661"/>
      <c r="CJ121" s="661"/>
      <c r="CK121" s="676"/>
      <c r="CL121" s="686"/>
      <c r="CM121" s="686"/>
      <c r="CN121" s="686"/>
      <c r="CO121" s="689"/>
      <c r="CP121" s="693" t="s">
        <v>465</v>
      </c>
      <c r="CQ121" s="403"/>
      <c r="CR121" s="403"/>
      <c r="CS121" s="403"/>
      <c r="CT121" s="403"/>
      <c r="CU121" s="403"/>
      <c r="CV121" s="403"/>
      <c r="CW121" s="403"/>
      <c r="CX121" s="403"/>
      <c r="CY121" s="403"/>
      <c r="CZ121" s="403"/>
      <c r="DA121" s="403"/>
      <c r="DB121" s="403"/>
      <c r="DC121" s="403"/>
      <c r="DD121" s="403"/>
      <c r="DE121" s="403"/>
      <c r="DF121" s="699"/>
      <c r="DG121" s="633">
        <v>1293341</v>
      </c>
      <c r="DH121" s="641"/>
      <c r="DI121" s="641"/>
      <c r="DJ121" s="641"/>
      <c r="DK121" s="641"/>
      <c r="DL121" s="641">
        <v>1157643</v>
      </c>
      <c r="DM121" s="641"/>
      <c r="DN121" s="641"/>
      <c r="DO121" s="641"/>
      <c r="DP121" s="641"/>
      <c r="DQ121" s="641">
        <v>1018605</v>
      </c>
      <c r="DR121" s="641"/>
      <c r="DS121" s="641"/>
      <c r="DT121" s="641"/>
      <c r="DU121" s="641"/>
      <c r="DV121" s="713">
        <v>11.2</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15316883</v>
      </c>
      <c r="BR122" s="642"/>
      <c r="BS122" s="642"/>
      <c r="BT122" s="642"/>
      <c r="BU122" s="642"/>
      <c r="BV122" s="642">
        <v>14670896</v>
      </c>
      <c r="BW122" s="642"/>
      <c r="BX122" s="642"/>
      <c r="BY122" s="642"/>
      <c r="BZ122" s="642"/>
      <c r="CA122" s="642">
        <v>13929032</v>
      </c>
      <c r="CB122" s="642"/>
      <c r="CC122" s="642"/>
      <c r="CD122" s="642"/>
      <c r="CE122" s="642"/>
      <c r="CF122" s="658">
        <v>153.4</v>
      </c>
      <c r="CG122" s="662"/>
      <c r="CH122" s="662"/>
      <c r="CI122" s="662"/>
      <c r="CJ122" s="662"/>
      <c r="CK122" s="676"/>
      <c r="CL122" s="686"/>
      <c r="CM122" s="686"/>
      <c r="CN122" s="686"/>
      <c r="CO122" s="689"/>
      <c r="CP122" s="693" t="s">
        <v>462</v>
      </c>
      <c r="CQ122" s="403"/>
      <c r="CR122" s="403"/>
      <c r="CS122" s="403"/>
      <c r="CT122" s="403"/>
      <c r="CU122" s="403"/>
      <c r="CV122" s="403"/>
      <c r="CW122" s="403"/>
      <c r="CX122" s="403"/>
      <c r="CY122" s="403"/>
      <c r="CZ122" s="403"/>
      <c r="DA122" s="403"/>
      <c r="DB122" s="403"/>
      <c r="DC122" s="403"/>
      <c r="DD122" s="403"/>
      <c r="DE122" s="403"/>
      <c r="DF122" s="699"/>
      <c r="DG122" s="633">
        <v>236996</v>
      </c>
      <c r="DH122" s="641"/>
      <c r="DI122" s="641"/>
      <c r="DJ122" s="641"/>
      <c r="DK122" s="641"/>
      <c r="DL122" s="641">
        <v>185553</v>
      </c>
      <c r="DM122" s="641"/>
      <c r="DN122" s="641"/>
      <c r="DO122" s="641"/>
      <c r="DP122" s="641"/>
      <c r="DQ122" s="641">
        <v>126228</v>
      </c>
      <c r="DR122" s="641"/>
      <c r="DS122" s="641"/>
      <c r="DT122" s="641"/>
      <c r="DU122" s="641"/>
      <c r="DV122" s="713">
        <v>1.4</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277</v>
      </c>
      <c r="BA123" s="603"/>
      <c r="BB123" s="603"/>
      <c r="BC123" s="603"/>
      <c r="BD123" s="603"/>
      <c r="BE123" s="603"/>
      <c r="BF123" s="603"/>
      <c r="BG123" s="603"/>
      <c r="BH123" s="603"/>
      <c r="BI123" s="603"/>
      <c r="BJ123" s="603"/>
      <c r="BK123" s="603"/>
      <c r="BL123" s="603"/>
      <c r="BM123" s="603"/>
      <c r="BN123" s="603"/>
      <c r="BO123" s="468" t="s">
        <v>490</v>
      </c>
      <c r="BP123" s="629"/>
      <c r="BQ123" s="635">
        <v>21908992</v>
      </c>
      <c r="BR123" s="643"/>
      <c r="BS123" s="643"/>
      <c r="BT123" s="643"/>
      <c r="BU123" s="643"/>
      <c r="BV123" s="643">
        <v>22423728</v>
      </c>
      <c r="BW123" s="643"/>
      <c r="BX123" s="643"/>
      <c r="BY123" s="643"/>
      <c r="BZ123" s="643"/>
      <c r="CA123" s="643">
        <v>22185855</v>
      </c>
      <c r="CB123" s="643"/>
      <c r="CC123" s="643"/>
      <c r="CD123" s="643"/>
      <c r="CE123" s="643"/>
      <c r="CF123" s="544"/>
      <c r="CG123" s="552"/>
      <c r="CH123" s="552"/>
      <c r="CI123" s="552"/>
      <c r="CJ123" s="669"/>
      <c r="CK123" s="676"/>
      <c r="CL123" s="686"/>
      <c r="CM123" s="686"/>
      <c r="CN123" s="686"/>
      <c r="CO123" s="689"/>
      <c r="CP123" s="693" t="s">
        <v>464</v>
      </c>
      <c r="CQ123" s="403"/>
      <c r="CR123" s="403"/>
      <c r="CS123" s="403"/>
      <c r="CT123" s="403"/>
      <c r="CU123" s="403"/>
      <c r="CV123" s="403"/>
      <c r="CW123" s="403"/>
      <c r="CX123" s="403"/>
      <c r="CY123" s="403"/>
      <c r="CZ123" s="403"/>
      <c r="DA123" s="403"/>
      <c r="DB123" s="403"/>
      <c r="DC123" s="403"/>
      <c r="DD123" s="403"/>
      <c r="DE123" s="403"/>
      <c r="DF123" s="699"/>
      <c r="DG123" s="482">
        <v>47356</v>
      </c>
      <c r="DH123" s="446"/>
      <c r="DI123" s="446"/>
      <c r="DJ123" s="446"/>
      <c r="DK123" s="499"/>
      <c r="DL123" s="515">
        <v>41596</v>
      </c>
      <c r="DM123" s="446"/>
      <c r="DN123" s="446"/>
      <c r="DO123" s="446"/>
      <c r="DP123" s="499"/>
      <c r="DQ123" s="515">
        <v>78827</v>
      </c>
      <c r="DR123" s="446"/>
      <c r="DS123" s="446"/>
      <c r="DT123" s="446"/>
      <c r="DU123" s="499"/>
      <c r="DV123" s="539">
        <v>0.9</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40.4</v>
      </c>
      <c r="BR124" s="644"/>
      <c r="BS124" s="644"/>
      <c r="BT124" s="644"/>
      <c r="BU124" s="644"/>
      <c r="BV124" s="644">
        <v>23.3</v>
      </c>
      <c r="BW124" s="644"/>
      <c r="BX124" s="644"/>
      <c r="BY124" s="644"/>
      <c r="BZ124" s="644"/>
      <c r="CA124" s="644">
        <v>15.7</v>
      </c>
      <c r="CB124" s="644"/>
      <c r="CC124" s="644"/>
      <c r="CD124" s="644"/>
      <c r="CE124" s="644"/>
      <c r="CF124" s="545"/>
      <c r="CG124" s="553"/>
      <c r="CH124" s="553"/>
      <c r="CI124" s="553"/>
      <c r="CJ124" s="670"/>
      <c r="CK124" s="677"/>
      <c r="CL124" s="677"/>
      <c r="CM124" s="677"/>
      <c r="CN124" s="677"/>
      <c r="CO124" s="690"/>
      <c r="CP124" s="693" t="s">
        <v>493</v>
      </c>
      <c r="CQ124" s="403"/>
      <c r="CR124" s="403"/>
      <c r="CS124" s="403"/>
      <c r="CT124" s="403"/>
      <c r="CU124" s="403"/>
      <c r="CV124" s="403"/>
      <c r="CW124" s="403"/>
      <c r="CX124" s="403"/>
      <c r="CY124" s="403"/>
      <c r="CZ124" s="403"/>
      <c r="DA124" s="403"/>
      <c r="DB124" s="403"/>
      <c r="DC124" s="403"/>
      <c r="DD124" s="403"/>
      <c r="DE124" s="403"/>
      <c r="DF124" s="699"/>
      <c r="DG124" s="484">
        <v>8408</v>
      </c>
      <c r="DH124" s="489"/>
      <c r="DI124" s="489"/>
      <c r="DJ124" s="489"/>
      <c r="DK124" s="501"/>
      <c r="DL124" s="517">
        <v>6898</v>
      </c>
      <c r="DM124" s="489"/>
      <c r="DN124" s="489"/>
      <c r="DO124" s="489"/>
      <c r="DP124" s="501"/>
      <c r="DQ124" s="517">
        <v>5604</v>
      </c>
      <c r="DR124" s="489"/>
      <c r="DS124" s="489"/>
      <c r="DT124" s="489"/>
      <c r="DU124" s="501"/>
      <c r="DV124" s="714">
        <v>0.1</v>
      </c>
      <c r="DW124" s="716"/>
      <c r="DX124" s="716"/>
      <c r="DY124" s="716"/>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496</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v>622504</v>
      </c>
      <c r="DH126" s="641"/>
      <c r="DI126" s="641"/>
      <c r="DJ126" s="641"/>
      <c r="DK126" s="641"/>
      <c r="DL126" s="641">
        <v>372540</v>
      </c>
      <c r="DM126" s="641"/>
      <c r="DN126" s="641"/>
      <c r="DO126" s="641"/>
      <c r="DP126" s="641"/>
      <c r="DQ126" s="641">
        <v>376677</v>
      </c>
      <c r="DR126" s="641"/>
      <c r="DS126" s="641"/>
      <c r="DT126" s="641"/>
      <c r="DU126" s="641"/>
      <c r="DV126" s="713">
        <v>4.0999999999999996</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497</v>
      </c>
      <c r="AY127" s="593"/>
      <c r="AZ127" s="593"/>
      <c r="BA127" s="593"/>
      <c r="BB127" s="593"/>
      <c r="BC127" s="593"/>
      <c r="BD127" s="593"/>
      <c r="BE127" s="610"/>
      <c r="BF127" s="612" t="s">
        <v>125</v>
      </c>
      <c r="BG127" s="593"/>
      <c r="BH127" s="593"/>
      <c r="BI127" s="593"/>
      <c r="BJ127" s="593"/>
      <c r="BK127" s="593"/>
      <c r="BL127" s="610"/>
      <c r="BM127" s="612" t="s">
        <v>418</v>
      </c>
      <c r="BN127" s="593"/>
      <c r="BO127" s="593"/>
      <c r="BP127" s="593"/>
      <c r="BQ127" s="593"/>
      <c r="BR127" s="593"/>
      <c r="BS127" s="610"/>
      <c r="BT127" s="612" t="s">
        <v>408</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446</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498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88997</v>
      </c>
      <c r="AB128" s="487"/>
      <c r="AC128" s="487"/>
      <c r="AD128" s="487"/>
      <c r="AE128" s="498"/>
      <c r="AF128" s="514">
        <v>121119</v>
      </c>
      <c r="AG128" s="487"/>
      <c r="AH128" s="487"/>
      <c r="AI128" s="487"/>
      <c r="AJ128" s="498"/>
      <c r="AK128" s="514">
        <v>96120</v>
      </c>
      <c r="AL128" s="487"/>
      <c r="AM128" s="487"/>
      <c r="AN128" s="487"/>
      <c r="AO128" s="498"/>
      <c r="AP128" s="541"/>
      <c r="AQ128" s="549"/>
      <c r="AR128" s="549"/>
      <c r="AS128" s="549"/>
      <c r="AT128" s="559"/>
      <c r="AU128" s="378"/>
      <c r="AV128" s="378"/>
      <c r="AW128" s="378"/>
      <c r="AX128" s="384" t="s">
        <v>198</v>
      </c>
      <c r="AY128" s="407"/>
      <c r="AZ128" s="407"/>
      <c r="BA128" s="407"/>
      <c r="BB128" s="407"/>
      <c r="BC128" s="407"/>
      <c r="BD128" s="407"/>
      <c r="BE128" s="470"/>
      <c r="BF128" s="613" t="s">
        <v>204</v>
      </c>
      <c r="BG128" s="617"/>
      <c r="BH128" s="617"/>
      <c r="BI128" s="617"/>
      <c r="BJ128" s="617"/>
      <c r="BK128" s="617"/>
      <c r="BL128" s="623"/>
      <c r="BM128" s="613">
        <v>13.28</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401</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10315507</v>
      </c>
      <c r="AB129" s="446"/>
      <c r="AC129" s="446"/>
      <c r="AD129" s="446"/>
      <c r="AE129" s="499"/>
      <c r="AF129" s="515">
        <v>10735730</v>
      </c>
      <c r="AG129" s="446"/>
      <c r="AH129" s="446"/>
      <c r="AI129" s="446"/>
      <c r="AJ129" s="499"/>
      <c r="AK129" s="515">
        <v>10345752</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204</v>
      </c>
      <c r="BG129" s="618"/>
      <c r="BH129" s="618"/>
      <c r="BI129" s="618"/>
      <c r="BJ129" s="618"/>
      <c r="BK129" s="618"/>
      <c r="BL129" s="624"/>
      <c r="BM129" s="614">
        <v>18.28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500</v>
      </c>
      <c r="X130" s="466"/>
      <c r="Y130" s="466"/>
      <c r="Z130" s="476"/>
      <c r="AA130" s="482">
        <v>1388330</v>
      </c>
      <c r="AB130" s="446"/>
      <c r="AC130" s="446"/>
      <c r="AD130" s="446"/>
      <c r="AE130" s="499"/>
      <c r="AF130" s="515">
        <v>1331269</v>
      </c>
      <c r="AG130" s="446"/>
      <c r="AH130" s="446"/>
      <c r="AI130" s="446"/>
      <c r="AJ130" s="499"/>
      <c r="AK130" s="515">
        <v>1267189</v>
      </c>
      <c r="AL130" s="446"/>
      <c r="AM130" s="446"/>
      <c r="AN130" s="446"/>
      <c r="AO130" s="499"/>
      <c r="AP130" s="542"/>
      <c r="AQ130" s="550"/>
      <c r="AR130" s="550"/>
      <c r="AS130" s="550"/>
      <c r="AT130" s="560"/>
      <c r="AU130" s="576"/>
      <c r="AV130" s="576"/>
      <c r="AW130" s="576"/>
      <c r="AX130" s="585" t="s">
        <v>432</v>
      </c>
      <c r="AY130" s="378"/>
      <c r="AZ130" s="378"/>
      <c r="BA130" s="378"/>
      <c r="BB130" s="378"/>
      <c r="BC130" s="378"/>
      <c r="BD130" s="378"/>
      <c r="BE130" s="472"/>
      <c r="BF130" s="615">
        <v>6.9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8927177</v>
      </c>
      <c r="AB131" s="489"/>
      <c r="AC131" s="489"/>
      <c r="AD131" s="489"/>
      <c r="AE131" s="501"/>
      <c r="AF131" s="517">
        <v>9404461</v>
      </c>
      <c r="AG131" s="489"/>
      <c r="AH131" s="489"/>
      <c r="AI131" s="489"/>
      <c r="AJ131" s="501"/>
      <c r="AK131" s="517">
        <v>9078563</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v>15.7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501</v>
      </c>
      <c r="W132" s="462"/>
      <c r="X132" s="462"/>
      <c r="Y132" s="462"/>
      <c r="Z132" s="478"/>
      <c r="AA132" s="485">
        <v>8.8551957689999998</v>
      </c>
      <c r="AB132" s="490"/>
      <c r="AC132" s="490"/>
      <c r="AD132" s="490"/>
      <c r="AE132" s="502"/>
      <c r="AF132" s="518">
        <v>6.1187233970000001</v>
      </c>
      <c r="AG132" s="490"/>
      <c r="AH132" s="490"/>
      <c r="AI132" s="490"/>
      <c r="AJ132" s="502"/>
      <c r="AK132" s="518">
        <v>5.8188944659999997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61</v>
      </c>
      <c r="W133" s="404"/>
      <c r="X133" s="404"/>
      <c r="Y133" s="404"/>
      <c r="Z133" s="479"/>
      <c r="AA133" s="486">
        <v>8.6</v>
      </c>
      <c r="AB133" s="491"/>
      <c r="AC133" s="491"/>
      <c r="AD133" s="491"/>
      <c r="AE133" s="503"/>
      <c r="AF133" s="486">
        <v>8</v>
      </c>
      <c r="AG133" s="491"/>
      <c r="AH133" s="491"/>
      <c r="AI133" s="491"/>
      <c r="AJ133" s="503"/>
      <c r="AK133" s="486">
        <v>6.9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B5VunXQxfZAlKVgXy4GSvOkhklsApKEE+L+JqXhgmMz2Akuvnr57qr4zfR8ZbCvj1VlRSxYHg+d7CVU3yoZ3Ag==" saltValue="PJC+p9GjN35sRM6UF//9y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98</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RAldmV2OQ7YydOX2AjAnKMP1Vvodi14/5+4pK0V9Jg9mi81/w3D9Qq1+Wv+UP0wBGu2muKVB0z4hDOFGC+2eyQ==" saltValue="FpinTe7OHEAuHiUMU0GifQ==" spinCount="100000" sheet="1" objects="1" scenarios="1"/>
  <phoneticPr fontId="5"/>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tHBm01i/Rhu116UxuvhOEN4tsa2d7WgQvSkbwZY9UKnS55LVx1cSFwSeDU04Z5v62igETJMjL02O9USPM+ZcQ==" saltValue="Pk63denskl2n/UvWlsRXrA=="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90" zoomScaleSheetLayoutView="9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86</v>
      </c>
      <c r="AP7" s="797"/>
      <c r="AQ7" s="808" t="s">
        <v>503</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505</v>
      </c>
      <c r="AQ8" s="809" t="s">
        <v>506</v>
      </c>
      <c r="AR8" s="823" t="s">
        <v>507</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466</v>
      </c>
      <c r="AL9" s="757"/>
      <c r="AM9" s="757"/>
      <c r="AN9" s="774"/>
      <c r="AO9" s="787">
        <v>3377838</v>
      </c>
      <c r="AP9" s="787">
        <v>109072</v>
      </c>
      <c r="AQ9" s="810">
        <v>88339</v>
      </c>
      <c r="AR9" s="824">
        <v>23.5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54372</v>
      </c>
      <c r="AP10" s="788">
        <v>1756</v>
      </c>
      <c r="AQ10" s="811">
        <v>7842</v>
      </c>
      <c r="AR10" s="825">
        <v>-77.599999999999994</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399</v>
      </c>
      <c r="AL11" s="757"/>
      <c r="AM11" s="757"/>
      <c r="AN11" s="774"/>
      <c r="AO11" s="788" t="s">
        <v>204</v>
      </c>
      <c r="AP11" s="788" t="s">
        <v>204</v>
      </c>
      <c r="AQ11" s="811">
        <v>2321</v>
      </c>
      <c r="AR11" s="825" t="s">
        <v>204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204</v>
      </c>
      <c r="AP12" s="788" t="s">
        <v>204</v>
      </c>
      <c r="AQ12" s="811">
        <v>10</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508</v>
      </c>
      <c r="AL13" s="757"/>
      <c r="AM13" s="757"/>
      <c r="AN13" s="774"/>
      <c r="AO13" s="788">
        <v>120844</v>
      </c>
      <c r="AP13" s="788">
        <v>3902</v>
      </c>
      <c r="AQ13" s="811">
        <v>2936</v>
      </c>
      <c r="AR13" s="825">
        <v>32.9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509</v>
      </c>
      <c r="AL14" s="757"/>
      <c r="AM14" s="757"/>
      <c r="AN14" s="774"/>
      <c r="AO14" s="788">
        <v>9829</v>
      </c>
      <c r="AP14" s="788">
        <v>317</v>
      </c>
      <c r="AQ14" s="811">
        <v>1649</v>
      </c>
      <c r="AR14" s="825">
        <v>-80.8</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-259955</v>
      </c>
      <c r="AP15" s="788">
        <v>-8394</v>
      </c>
      <c r="AQ15" s="811">
        <v>-5997</v>
      </c>
      <c r="AR15" s="825">
        <v>40</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277</v>
      </c>
      <c r="AL16" s="758"/>
      <c r="AM16" s="758"/>
      <c r="AN16" s="775"/>
      <c r="AO16" s="788">
        <v>3302928</v>
      </c>
      <c r="AP16" s="788">
        <v>106653</v>
      </c>
      <c r="AQ16" s="811">
        <v>97102</v>
      </c>
      <c r="AR16" s="825">
        <v>9.8000000000000007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183</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511</v>
      </c>
      <c r="AP20" s="799" t="s">
        <v>338</v>
      </c>
      <c r="AQ20" s="812" t="s">
        <v>43</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512</v>
      </c>
      <c r="AL21" s="760"/>
      <c r="AM21" s="760"/>
      <c r="AN21" s="777"/>
      <c r="AO21" s="790">
        <v>10.59</v>
      </c>
      <c r="AP21" s="800">
        <v>8.91</v>
      </c>
      <c r="AQ21" s="813">
        <v>1.6800000000000002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513</v>
      </c>
      <c r="AL22" s="760"/>
      <c r="AM22" s="760"/>
      <c r="AN22" s="777"/>
      <c r="AO22" s="791">
        <v>97.3</v>
      </c>
      <c r="AP22" s="801">
        <v>97.5</v>
      </c>
      <c r="AQ22" s="814">
        <v>-0.2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86</v>
      </c>
      <c r="AP30" s="797"/>
      <c r="AQ30" s="808" t="s">
        <v>503</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505</v>
      </c>
      <c r="AQ31" s="809" t="s">
        <v>506</v>
      </c>
      <c r="AR31" s="823" t="s">
        <v>507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515</v>
      </c>
      <c r="AL32" s="761"/>
      <c r="AM32" s="761"/>
      <c r="AN32" s="778"/>
      <c r="AO32" s="788">
        <v>1379808</v>
      </c>
      <c r="AP32" s="788">
        <v>44554</v>
      </c>
      <c r="AQ32" s="815">
        <v>55264</v>
      </c>
      <c r="AR32" s="825">
        <v>-19.399999999999999</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516</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518</v>
      </c>
      <c r="AL34" s="761"/>
      <c r="AM34" s="761"/>
      <c r="AN34" s="778"/>
      <c r="AO34" s="788" t="s">
        <v>204</v>
      </c>
      <c r="AP34" s="788" t="s">
        <v>204</v>
      </c>
      <c r="AQ34" s="815">
        <v>19</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519</v>
      </c>
      <c r="AL35" s="761"/>
      <c r="AM35" s="761"/>
      <c r="AN35" s="778"/>
      <c r="AO35" s="788">
        <v>511773</v>
      </c>
      <c r="AP35" s="788">
        <v>16525</v>
      </c>
      <c r="AQ35" s="815">
        <v>18522</v>
      </c>
      <c r="AR35" s="825">
        <v>-10.8</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t="s">
        <v>204</v>
      </c>
      <c r="AP36" s="788" t="s">
        <v>204</v>
      </c>
      <c r="AQ36" s="815">
        <v>2744</v>
      </c>
      <c r="AR36" s="825" t="s">
        <v>204</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204</v>
      </c>
      <c r="AP37" s="788" t="s">
        <v>204</v>
      </c>
      <c r="AQ37" s="815">
        <v>519</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520</v>
      </c>
      <c r="AL38" s="762"/>
      <c r="AM38" s="762"/>
      <c r="AN38" s="779"/>
      <c r="AO38" s="792" t="s">
        <v>204</v>
      </c>
      <c r="AP38" s="792" t="s">
        <v>204</v>
      </c>
      <c r="AQ38" s="816">
        <v>4</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59</v>
      </c>
      <c r="AL39" s="762"/>
      <c r="AM39" s="762"/>
      <c r="AN39" s="779"/>
      <c r="AO39" s="788">
        <v>-96120</v>
      </c>
      <c r="AP39" s="788">
        <v>-3104</v>
      </c>
      <c r="AQ39" s="815">
        <v>-3996</v>
      </c>
      <c r="AR39" s="825">
        <v>-22.3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521</v>
      </c>
      <c r="AL40" s="761"/>
      <c r="AM40" s="761"/>
      <c r="AN40" s="778"/>
      <c r="AO40" s="788">
        <v>-1267189</v>
      </c>
      <c r="AP40" s="788">
        <v>-40918</v>
      </c>
      <c r="AQ40" s="815">
        <v>-50182</v>
      </c>
      <c r="AR40" s="825">
        <v>-18.5</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528272</v>
      </c>
      <c r="AP41" s="788">
        <v>17058</v>
      </c>
      <c r="AQ41" s="815">
        <v>22892</v>
      </c>
      <c r="AR41" s="825">
        <v>-25.5</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522</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86</v>
      </c>
      <c r="AN49" s="781" t="s">
        <v>443</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494</v>
      </c>
      <c r="AO50" s="794" t="s">
        <v>495</v>
      </c>
      <c r="AP50" s="805" t="s">
        <v>525</v>
      </c>
      <c r="AQ50" s="818" t="s">
        <v>383</v>
      </c>
      <c r="AR50" s="828" t="s">
        <v>526</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504</v>
      </c>
      <c r="AL51" s="764"/>
      <c r="AM51" s="770">
        <v>1838058</v>
      </c>
      <c r="AN51" s="783">
        <v>54836</v>
      </c>
      <c r="AO51" s="795">
        <v>-1</v>
      </c>
      <c r="AP51" s="806">
        <v>69729</v>
      </c>
      <c r="AQ51" s="819">
        <v>1.8</v>
      </c>
      <c r="AR51" s="829">
        <v>-2.8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904325</v>
      </c>
      <c r="AN52" s="784">
        <v>26979</v>
      </c>
      <c r="AO52" s="796">
        <v>94.1</v>
      </c>
      <c r="AP52" s="807">
        <v>38908</v>
      </c>
      <c r="AQ52" s="820">
        <v>14</v>
      </c>
      <c r="AR52" s="830">
        <v>80.099999999999994</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527</v>
      </c>
      <c r="AL53" s="764"/>
      <c r="AM53" s="770">
        <v>2514043</v>
      </c>
      <c r="AN53" s="783">
        <v>76410</v>
      </c>
      <c r="AO53" s="795">
        <v>39.299999999999997</v>
      </c>
      <c r="AP53" s="806">
        <v>74581</v>
      </c>
      <c r="AQ53" s="819">
        <v>7</v>
      </c>
      <c r="AR53" s="829">
        <v>32.299999999999997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1118494</v>
      </c>
      <c r="AN54" s="784">
        <v>33995</v>
      </c>
      <c r="AO54" s="796">
        <v>26</v>
      </c>
      <c r="AP54" s="807">
        <v>41563</v>
      </c>
      <c r="AQ54" s="820">
        <v>6.8</v>
      </c>
      <c r="AR54" s="830">
        <v>19.2</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3832561</v>
      </c>
      <c r="AN55" s="783">
        <v>118549</v>
      </c>
      <c r="AO55" s="795">
        <v>55.1</v>
      </c>
      <c r="AP55" s="806">
        <v>76347</v>
      </c>
      <c r="AQ55" s="819">
        <v>2.4</v>
      </c>
      <c r="AR55" s="829">
        <v>52.7</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1184722</v>
      </c>
      <c r="AN56" s="784">
        <v>36646</v>
      </c>
      <c r="AO56" s="796">
        <v>7.8</v>
      </c>
      <c r="AP56" s="807">
        <v>41762</v>
      </c>
      <c r="AQ56" s="820">
        <v>0.5</v>
      </c>
      <c r="AR56" s="830">
        <v>7.3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528</v>
      </c>
      <c r="AL57" s="764"/>
      <c r="AM57" s="770">
        <v>1513074</v>
      </c>
      <c r="AN57" s="783">
        <v>47849</v>
      </c>
      <c r="AO57" s="795">
        <v>-59.6</v>
      </c>
      <c r="AP57" s="806">
        <v>69604</v>
      </c>
      <c r="AQ57" s="819">
        <v>-8.8000000000000007</v>
      </c>
      <c r="AR57" s="829">
        <v>-50.8</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784982</v>
      </c>
      <c r="AN58" s="784">
        <v>24824</v>
      </c>
      <c r="AO58" s="796">
        <v>-32.299999999999997</v>
      </c>
      <c r="AP58" s="807">
        <v>36247</v>
      </c>
      <c r="AQ58" s="820">
        <v>-13.2</v>
      </c>
      <c r="AR58" s="830">
        <v>-19.100000000000001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1676047</v>
      </c>
      <c r="AN59" s="783">
        <v>54120</v>
      </c>
      <c r="AO59" s="795">
        <v>13.1</v>
      </c>
      <c r="AP59" s="806">
        <v>68410</v>
      </c>
      <c r="AQ59" s="819">
        <v>-1.7</v>
      </c>
      <c r="AR59" s="829">
        <v>14.8</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928214</v>
      </c>
      <c r="AN60" s="784">
        <v>29972</v>
      </c>
      <c r="AO60" s="796">
        <v>20.7</v>
      </c>
      <c r="AP60" s="807">
        <v>35086</v>
      </c>
      <c r="AQ60" s="820">
        <v>-3.2</v>
      </c>
      <c r="AR60" s="830">
        <v>23.9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411</v>
      </c>
      <c r="AL61" s="767"/>
      <c r="AM61" s="770">
        <v>2274757</v>
      </c>
      <c r="AN61" s="783">
        <v>70353</v>
      </c>
      <c r="AO61" s="795">
        <v>9.4</v>
      </c>
      <c r="AP61" s="806">
        <v>71734</v>
      </c>
      <c r="AQ61" s="821">
        <v>0.1</v>
      </c>
      <c r="AR61" s="829">
        <v>9.3000000000000007</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984147</v>
      </c>
      <c r="AN62" s="784">
        <v>30483</v>
      </c>
      <c r="AO62" s="796">
        <v>23.3</v>
      </c>
      <c r="AP62" s="807">
        <v>38713</v>
      </c>
      <c r="AQ62" s="820">
        <v>1</v>
      </c>
      <c r="AR62" s="830">
        <v>22.3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zKofXYDCxGkCE9DTfoS3DXDzgLmrBxtX77sG3YT95qcF2LO2upUj9pZMMG8OOX3ZnzZxv5pkKW8Z1VSzbB7IUg==" saltValue="h0Ri5r4F58J1CPCRTmbu3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98</v>
      </c>
    </row>
    <row r="120" spans="125:125" ht="13.5" hidden="1" customHeight="1"/>
    <row r="121" spans="125:125" ht="13.5" hidden="1" customHeight="1">
      <c r="DU121" s="726"/>
    </row>
  </sheetData>
  <sheetProtection algorithmName="SHA-512" hashValue="dUlzNb2ESzxa3Hx+A4zjal7z1GpTqbMI45BRU7lGIjSrcLf6xKvQW3P7xPYiaA64W4pUCx2ahtDYCcJfI4IJsQ==" saltValue="nsO8YKqv5S3Cy4r+4kn76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98</v>
      </c>
    </row>
  </sheetData>
  <sheetProtection algorithmName="SHA-512" hashValue="Aeeq4fDuEQtHIgVUs1x+GQdAWVh4cXLhFTi2FzPVdpfHU96bZiJzDlfLE7+SnbGBVoeQVPY3ZfN4uU0yKlDWjw==" saltValue="z6ngbqp7vy3/JzDQcYKnx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18</v>
      </c>
      <c r="F46" s="849" t="s">
        <v>530</v>
      </c>
      <c r="G46" s="853" t="s">
        <v>531</v>
      </c>
      <c r="H46" s="853" t="s">
        <v>532</v>
      </c>
      <c r="I46" s="853" t="s">
        <v>533</v>
      </c>
      <c r="J46" s="858" t="s">
        <v>534</v>
      </c>
    </row>
    <row r="47" spans="2:10" ht="57.75" customHeight="1">
      <c r="B47" s="838"/>
      <c r="C47" s="842" t="s">
        <v>4</v>
      </c>
      <c r="D47" s="842"/>
      <c r="E47" s="846"/>
      <c r="F47" s="850">
        <v>15.21</v>
      </c>
      <c r="G47" s="854">
        <v>16.13</v>
      </c>
      <c r="H47" s="854">
        <v>17.52</v>
      </c>
      <c r="I47" s="854">
        <v>20.77</v>
      </c>
      <c r="J47" s="859">
        <v>21.84</v>
      </c>
    </row>
    <row r="48" spans="2:10" ht="57.75" customHeight="1">
      <c r="B48" s="839"/>
      <c r="C48" s="843" t="s">
        <v>11</v>
      </c>
      <c r="D48" s="843"/>
      <c r="E48" s="847"/>
      <c r="F48" s="851">
        <v>7.42</v>
      </c>
      <c r="G48" s="855">
        <v>6.33</v>
      </c>
      <c r="H48" s="855">
        <v>8.16</v>
      </c>
      <c r="I48" s="855">
        <v>8.25</v>
      </c>
      <c r="J48" s="860">
        <v>7.31</v>
      </c>
    </row>
    <row r="49" spans="2:10" ht="57.75" customHeight="1">
      <c r="B49" s="840"/>
      <c r="C49" s="844" t="s">
        <v>17</v>
      </c>
      <c r="D49" s="844"/>
      <c r="E49" s="848"/>
      <c r="F49" s="852">
        <v>4.e-002</v>
      </c>
      <c r="G49" s="856" t="s">
        <v>517</v>
      </c>
      <c r="H49" s="856">
        <v>3.52</v>
      </c>
      <c r="I49" s="856">
        <v>4.34</v>
      </c>
      <c r="J49" s="861" t="s">
        <v>19</v>
      </c>
    </row>
    <row r="50" spans="2:10"/>
  </sheetData>
  <sheetProtection algorithmName="SHA-512" hashValue="ySdcRO3JoiDjxUvn0uVOE8/7RQjTwomc1HNuFuUMdQyZ5+aEW476P4q6HmnVmw9Zik3GLCsEqP2UqmaIv5qNUg==" saltValue="hO2/5dznqGMH5ErY7p7i7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2024-02-05T01:14:34Z</dcterms:created>
  <dcterms:modified xsi:type="dcterms:W3CDTF">2024-03-19T06:26:26Z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3.1.9.0</vt:lpwstr>
  </property>
  <property fmtid="{DCFEDD21-7773-49B2-8022-6FC58DB5260B}" pid="4" name="LastSavedDate">
    <vt:filetime>2024-03-19T06:26:26Z</vt:filetime>
  </property>
</Properties>
</file>