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4400" windowHeight="12780" activeTab="1"/>
  </bookViews>
  <sheets>
    <sheet name="マニュアル" sheetId="18" r:id="rId1"/>
    <sheet name="業者カード" sheetId="12" r:id="rId2"/>
    <sheet name="入力例" sheetId="17" r:id="rId3"/>
  </sheets>
  <definedNames>
    <definedName name="許可の区分">#REF!</definedName>
    <definedName name="届出区分">#REF!</definedName>
  </definedNames>
  <calcPr calcId="162913"/>
</workbook>
</file>

<file path=xl/calcChain.xml><?xml version="1.0" encoding="utf-8"?>
<calcChain xmlns="http://schemas.openxmlformats.org/spreadsheetml/2006/main">
  <c r="AI82" i="17" l="1"/>
  <c r="AH82" i="17"/>
  <c r="AI82" i="12"/>
  <c r="AH82" i="12"/>
  <c r="AH5" i="17"/>
  <c r="AI5" i="17"/>
  <c r="AH48" i="17"/>
  <c r="AH49" i="17"/>
  <c r="AH55" i="17"/>
  <c r="AI55" i="17"/>
  <c r="AH56" i="17"/>
  <c r="AI56" i="17"/>
  <c r="AH57" i="17"/>
  <c r="AI57" i="17"/>
  <c r="AH58" i="17"/>
  <c r="AI58" i="17"/>
  <c r="AH59" i="17"/>
  <c r="AI59" i="17"/>
  <c r="AH60" i="17"/>
  <c r="AI60" i="17"/>
  <c r="AH61" i="17"/>
  <c r="AI61" i="17"/>
  <c r="AH62" i="17"/>
  <c r="AI62" i="17"/>
  <c r="AH63" i="17"/>
  <c r="AI63" i="17"/>
  <c r="AH64" i="17"/>
  <c r="AI64" i="17"/>
  <c r="AH65" i="17"/>
  <c r="AI65" i="17"/>
  <c r="AH66" i="17"/>
  <c r="AI66" i="17"/>
  <c r="AH67" i="17"/>
  <c r="AI67" i="17"/>
  <c r="AH68" i="17"/>
  <c r="AI68" i="17"/>
  <c r="AH69" i="17"/>
  <c r="AI69" i="17"/>
  <c r="AH70" i="17"/>
  <c r="AI70" i="17"/>
  <c r="AH71" i="17"/>
  <c r="AI71" i="17"/>
  <c r="AH72" i="17"/>
  <c r="AI72" i="17"/>
  <c r="AH73" i="17"/>
  <c r="AI73" i="17"/>
  <c r="AH74" i="17"/>
  <c r="AI74" i="17"/>
  <c r="AH75" i="17"/>
  <c r="AI75" i="17"/>
  <c r="AH76" i="17"/>
  <c r="AI76" i="17"/>
  <c r="AH77" i="17"/>
  <c r="AI77" i="17"/>
  <c r="AH78" i="17"/>
  <c r="AI78" i="17"/>
  <c r="AH79" i="17"/>
  <c r="AI79" i="17"/>
  <c r="AH80" i="17"/>
  <c r="AI80" i="17"/>
  <c r="AH81" i="17"/>
  <c r="AI81" i="17"/>
  <c r="AH83" i="17"/>
  <c r="AI83" i="17"/>
  <c r="W86" i="17"/>
  <c r="Z86" i="17"/>
  <c r="AD86" i="17"/>
  <c r="AH86" i="17"/>
  <c r="AI86" i="17"/>
  <c r="U86" i="17"/>
  <c r="W87" i="17"/>
  <c r="Z87" i="17"/>
  <c r="AD87" i="17"/>
  <c r="AH87" i="17"/>
  <c r="AI87" i="17"/>
  <c r="U87" i="17"/>
  <c r="W88" i="17"/>
  <c r="Z88" i="17"/>
  <c r="AD88" i="17"/>
  <c r="AH88" i="17"/>
  <c r="AI88" i="17"/>
  <c r="U88" i="17"/>
  <c r="W89" i="17"/>
  <c r="Z89" i="17"/>
  <c r="AD89" i="17"/>
  <c r="AH89" i="17"/>
  <c r="AI89" i="17"/>
  <c r="U89" i="17"/>
  <c r="W90" i="17"/>
  <c r="Z90" i="17"/>
  <c r="AD90" i="17"/>
  <c r="AH90" i="17"/>
  <c r="AI90" i="17"/>
  <c r="U90" i="17"/>
  <c r="AD93" i="12"/>
  <c r="AD92" i="12"/>
  <c r="AD91" i="12"/>
  <c r="AD90" i="12"/>
  <c r="Z93" i="12"/>
  <c r="Z92" i="12"/>
  <c r="Z91" i="12"/>
  <c r="Z90" i="12"/>
  <c r="AD89" i="12"/>
  <c r="Z89" i="12"/>
  <c r="W89" i="12"/>
  <c r="W93" i="12"/>
  <c r="W92" i="12"/>
  <c r="W91" i="12"/>
  <c r="W90" i="12"/>
  <c r="AH10" i="12"/>
  <c r="AH5" i="12"/>
  <c r="AI90" i="12"/>
  <c r="U90" i="12" s="1"/>
  <c r="AI91" i="12"/>
  <c r="U91" i="12" s="1"/>
  <c r="AI92" i="12"/>
  <c r="U92" i="12" s="1"/>
  <c r="AI93" i="12"/>
  <c r="U93" i="12" s="1"/>
  <c r="AH55" i="12"/>
  <c r="AI89" i="12"/>
  <c r="U89" i="12" s="1"/>
  <c r="AI5" i="12"/>
  <c r="AI56" i="12"/>
  <c r="AI57" i="12"/>
  <c r="AI58" i="12"/>
  <c r="AI59" i="12"/>
  <c r="AI60" i="12"/>
  <c r="AI61" i="12"/>
  <c r="AI62" i="12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75" i="12"/>
  <c r="AI76" i="12"/>
  <c r="AI77" i="12"/>
  <c r="AI78" i="12"/>
  <c r="AI79" i="12"/>
  <c r="AI80" i="12"/>
  <c r="AI81" i="12"/>
  <c r="AI83" i="12"/>
  <c r="AI55" i="12"/>
  <c r="AH56" i="12"/>
  <c r="AH57" i="12"/>
  <c r="AH58" i="12"/>
  <c r="AH59" i="12"/>
  <c r="AH60" i="12"/>
  <c r="AH61" i="12"/>
  <c r="AH62" i="12"/>
  <c r="AH63" i="12"/>
  <c r="AH64" i="12"/>
  <c r="AH65" i="12"/>
  <c r="AH66" i="12"/>
  <c r="AH67" i="12"/>
  <c r="AH68" i="12"/>
  <c r="AH69" i="12"/>
  <c r="AH70" i="12"/>
  <c r="AH71" i="12"/>
  <c r="AH72" i="12"/>
  <c r="AH73" i="12"/>
  <c r="AH74" i="12"/>
  <c r="AH75" i="12"/>
  <c r="AH76" i="12"/>
  <c r="AH77" i="12"/>
  <c r="AH78" i="12"/>
  <c r="AH79" i="12"/>
  <c r="AH80" i="12"/>
  <c r="AH81" i="12"/>
  <c r="AH83" i="12"/>
  <c r="AH49" i="12"/>
  <c r="AH48" i="12"/>
  <c r="AH90" i="12"/>
  <c r="AH91" i="12"/>
  <c r="AH92" i="12"/>
  <c r="AH93" i="12"/>
  <c r="AH89" i="12"/>
</calcChain>
</file>

<file path=xl/comments1.xml><?xml version="1.0" encoding="utf-8"?>
<comments xmlns="http://schemas.openxmlformats.org/spreadsheetml/2006/main">
  <authors>
    <author>作成者</author>
  </authors>
  <commentList>
    <comment ref="A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平成21年1月1日
  2009/1/1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半角ｶﾅ35文字以内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㈱坂井建設なら
 → "前 株式会社"
坂井建設㈱なら
 → "後 株式会社"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全角35文字以内
(ただし、"個人･その他"以外は法人名を記入しないこと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40文字以内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半角ｶﾅ40文字以内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T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半角6桁の業者番号</t>
        </r>
      </text>
    </comment>
    <comment ref="A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T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半角6桁の業者番号</t>
        </r>
      </text>
    </comment>
    <comment ref="AB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F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X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直前1年の営業年度の決算日における完成工事高、または売上高</t>
        </r>
      </text>
    </comment>
    <comment ref="G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区分は必ず選択してください。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※空白の場合、入札参加資格が許可されないことがあります。</t>
        </r>
      </text>
    </comment>
  </commentList>
</comments>
</file>

<file path=xl/sharedStrings.xml><?xml version="1.0" encoding="utf-8"?>
<sst xmlns="http://schemas.openxmlformats.org/spreadsheetml/2006/main" count="389" uniqueCount="242">
  <si>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</si>
  <si>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</si>
  <si>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</si>
  <si>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許可年月日</t>
    <rPh sb="0" eb="2">
      <t>キョカ</t>
    </rPh>
    <rPh sb="2" eb="4">
      <t>ネンゲツ</t>
    </rPh>
    <rPh sb="4" eb="5">
      <t>ヒ</t>
    </rPh>
    <phoneticPr fontId="2"/>
  </si>
  <si>
    <t>ＦＡＸ番号</t>
    <rPh sb="3" eb="5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</si>
  <si>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</si>
  <si>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</si>
  <si>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営業年数</t>
    <rPh sb="0" eb="2">
      <t>エイギョウ</t>
    </rPh>
    <rPh sb="2" eb="4">
      <t>ネンスウ</t>
    </rPh>
    <phoneticPr fontId="2"/>
  </si>
  <si>
    <t>建設業許可の種類</t>
    <rPh sb="0" eb="2">
      <t>ケンセツ</t>
    </rPh>
    <rPh sb="2" eb="3">
      <t>ギョウ</t>
    </rPh>
    <rPh sb="3" eb="5">
      <t>キョカ</t>
    </rPh>
    <rPh sb="6" eb="8">
      <t>シュルイ</t>
    </rPh>
    <phoneticPr fontId="2"/>
  </si>
  <si>
    <t>その他</t>
    <rPh sb="2" eb="3">
      <t>タ</t>
    </rPh>
    <phoneticPr fontId="2"/>
  </si>
  <si>
    <t>フリガナ</t>
    <phoneticPr fontId="2"/>
  </si>
  <si>
    <t>代表者</t>
    <rPh sb="0" eb="2">
      <t>ダイヒョウ</t>
    </rPh>
    <rPh sb="2" eb="3">
      <t>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</si>
  <si>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</si>
  <si>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</si>
  <si>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名称</t>
    <rPh sb="0" eb="2">
      <t>メイショウ</t>
    </rPh>
    <phoneticPr fontId="2"/>
  </si>
  <si>
    <t>建設業の許可状況</t>
    <rPh sb="0" eb="2">
      <t>ケンセツ</t>
    </rPh>
    <rPh sb="2" eb="3">
      <t>ギョウ</t>
    </rPh>
    <rPh sb="4" eb="6">
      <t>キョカ</t>
    </rPh>
    <rPh sb="6" eb="8">
      <t>ジョウキョウ</t>
    </rPh>
    <phoneticPr fontId="2"/>
  </si>
  <si>
    <t>知事</t>
    <rPh sb="0" eb="2">
      <t>チジ</t>
    </rPh>
    <phoneticPr fontId="2"/>
  </si>
  <si>
    <t>一般</t>
    <rPh sb="0" eb="2">
      <t>イッパン</t>
    </rPh>
    <phoneticPr fontId="2"/>
  </si>
  <si>
    <t>特定</t>
    <rPh sb="0" eb="2">
      <t>トクテイ</t>
    </rPh>
    <phoneticPr fontId="2"/>
  </si>
  <si>
    <t>許可の種類</t>
  </si>
  <si>
    <t>審査基準日</t>
    <rPh sb="0" eb="2">
      <t>シンサ</t>
    </rPh>
    <rPh sb="2" eb="4">
      <t>キジュン</t>
    </rPh>
    <rPh sb="4" eb="5">
      <t>ビ</t>
    </rPh>
    <phoneticPr fontId="2"/>
  </si>
  <si>
    <t>業者カード（建設工事）</t>
    <rPh sb="0" eb="2">
      <t>ギョウシャ</t>
    </rPh>
    <rPh sb="6" eb="8">
      <t>ケンセツ</t>
    </rPh>
    <rPh sb="8" eb="10">
      <t>コウジ</t>
    </rPh>
    <phoneticPr fontId="2"/>
  </si>
  <si>
    <t>国土交通省大臣</t>
    <rPh sb="0" eb="2">
      <t>コクド</t>
    </rPh>
    <rPh sb="2" eb="5">
      <t>コウツウショウ</t>
    </rPh>
    <rPh sb="5" eb="7">
      <t>ダイジン</t>
    </rPh>
    <phoneticPr fontId="2"/>
  </si>
  <si>
    <t>記入日</t>
    <rPh sb="0" eb="2">
      <t>キニュウ</t>
    </rPh>
    <rPh sb="2" eb="3">
      <t>ビ</t>
    </rPh>
    <phoneticPr fontId="2"/>
  </si>
  <si>
    <t>届出区分</t>
    <rPh sb="0" eb="1">
      <t>トドケ</t>
    </rPh>
    <rPh sb="1" eb="2">
      <t>デ</t>
    </rPh>
    <rPh sb="2" eb="4">
      <t>クブン</t>
    </rPh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</si>
  <si>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</si>
  <si>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市内</t>
    <rPh sb="0" eb="2">
      <t>シナイ</t>
    </rPh>
    <phoneticPr fontId="2"/>
  </si>
  <si>
    <t>準市内</t>
    <rPh sb="0" eb="1">
      <t>ジュン</t>
    </rPh>
    <rPh sb="1" eb="3">
      <t>シナイ</t>
    </rPh>
    <phoneticPr fontId="2"/>
  </si>
  <si>
    <t>県内</t>
    <rPh sb="0" eb="2">
      <t>ケンナイ</t>
    </rPh>
    <phoneticPr fontId="2"/>
  </si>
  <si>
    <t>準県内</t>
    <rPh sb="0" eb="1">
      <t>ジュン</t>
    </rPh>
    <rPh sb="1" eb="3">
      <t>ケンナイ</t>
    </rPh>
    <phoneticPr fontId="2"/>
  </si>
  <si>
    <t>県外</t>
    <rPh sb="0" eb="2">
      <t>ケンガイ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</si>
  <si>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</si>
  <si>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</si>
  <si>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〒</t>
    <phoneticPr fontId="2"/>
  </si>
  <si>
    <t>申請者(本社)</t>
    <rPh sb="0" eb="3">
      <t>シンセイシャ</t>
    </rPh>
    <rPh sb="4" eb="6">
      <t>ホンシャ</t>
    </rPh>
    <phoneticPr fontId="2"/>
  </si>
  <si>
    <t>部署</t>
    <rPh sb="0" eb="2">
      <t>ブショ</t>
    </rPh>
    <phoneticPr fontId="2"/>
  </si>
  <si>
    <t>〒</t>
    <phoneticPr fontId="2"/>
  </si>
  <si>
    <t>フリガナ</t>
    <phoneticPr fontId="2"/>
  </si>
  <si>
    <t>フリガナ</t>
    <phoneticPr fontId="2"/>
  </si>
  <si>
    <t>自己資本金(千円)</t>
    <rPh sb="0" eb="2">
      <t>ジコ</t>
    </rPh>
    <rPh sb="2" eb="5">
      <t>シホンキン</t>
    </rPh>
    <rPh sb="6" eb="8">
      <t>センエン</t>
    </rPh>
    <phoneticPr fontId="2"/>
  </si>
  <si>
    <t>許可番号</t>
    <rPh sb="0" eb="2">
      <t>キョカ</t>
    </rPh>
    <rPh sb="2" eb="4">
      <t>バンゴウ</t>
    </rPh>
    <phoneticPr fontId="2"/>
  </si>
  <si>
    <t>届出区分</t>
    <rPh sb="0" eb="2">
      <t>トドケデ</t>
    </rPh>
    <rPh sb="2" eb="4">
      <t>クブン</t>
    </rPh>
    <phoneticPr fontId="2"/>
  </si>
  <si>
    <t>本社所在地</t>
    <rPh sb="0" eb="2">
      <t>ホンシャ</t>
    </rPh>
    <rPh sb="2" eb="5">
      <t>ショザイチ</t>
    </rPh>
    <phoneticPr fontId="2"/>
  </si>
  <si>
    <t>工種名称</t>
    <rPh sb="0" eb="1">
      <t>コウ</t>
    </rPh>
    <rPh sb="1" eb="2">
      <t>シュ</t>
    </rPh>
    <rPh sb="2" eb="4">
      <t>メイショウ</t>
    </rPh>
    <phoneticPr fontId="2"/>
  </si>
  <si>
    <t>総合評定値(P)</t>
    <rPh sb="0" eb="2">
      <t>ソウゴウ</t>
    </rPh>
    <rPh sb="2" eb="4">
      <t>ヒョウテイ</t>
    </rPh>
    <rPh sb="4" eb="5">
      <t>チ</t>
    </rPh>
    <phoneticPr fontId="2"/>
  </si>
  <si>
    <t>区分</t>
    <rPh sb="0" eb="2">
      <t>クブン</t>
    </rPh>
    <phoneticPr fontId="2"/>
  </si>
  <si>
    <t>建築一式</t>
    <phoneticPr fontId="2"/>
  </si>
  <si>
    <t>大工</t>
    <phoneticPr fontId="2"/>
  </si>
  <si>
    <t>左官</t>
    <phoneticPr fontId="2"/>
  </si>
  <si>
    <t>とび・土工・コンクリート</t>
    <phoneticPr fontId="2"/>
  </si>
  <si>
    <t>石</t>
    <phoneticPr fontId="2"/>
  </si>
  <si>
    <t>屋根</t>
    <phoneticPr fontId="2"/>
  </si>
  <si>
    <t>電気</t>
    <phoneticPr fontId="2"/>
  </si>
  <si>
    <t>管</t>
    <phoneticPr fontId="2"/>
  </si>
  <si>
    <t>タイル・レンガ・ブロック</t>
    <phoneticPr fontId="2"/>
  </si>
  <si>
    <t>鋼構造物</t>
    <phoneticPr fontId="2"/>
  </si>
  <si>
    <t>鉄筋</t>
    <phoneticPr fontId="2"/>
  </si>
  <si>
    <t>舗装</t>
    <phoneticPr fontId="2"/>
  </si>
  <si>
    <t>しゅんせつ</t>
    <phoneticPr fontId="2"/>
  </si>
  <si>
    <t>板金</t>
    <phoneticPr fontId="2"/>
  </si>
  <si>
    <t>ガラス</t>
    <phoneticPr fontId="2"/>
  </si>
  <si>
    <t>塗装</t>
    <phoneticPr fontId="2"/>
  </si>
  <si>
    <t>防水</t>
    <phoneticPr fontId="2"/>
  </si>
  <si>
    <t>内装仕上</t>
    <phoneticPr fontId="2"/>
  </si>
  <si>
    <t>機械器具設置</t>
    <phoneticPr fontId="2"/>
  </si>
  <si>
    <t>熱絶縁</t>
    <phoneticPr fontId="2"/>
  </si>
  <si>
    <t>電気通信</t>
    <phoneticPr fontId="2"/>
  </si>
  <si>
    <t>造園</t>
    <phoneticPr fontId="2"/>
  </si>
  <si>
    <t>さく井</t>
    <phoneticPr fontId="2"/>
  </si>
  <si>
    <t>建具</t>
    <phoneticPr fontId="2"/>
  </si>
  <si>
    <t>水道施設</t>
    <phoneticPr fontId="2"/>
  </si>
  <si>
    <t>消防施設</t>
    <phoneticPr fontId="2"/>
  </si>
  <si>
    <t>清掃施設</t>
    <phoneticPr fontId="2"/>
  </si>
  <si>
    <t>総合評定値(P)</t>
    <rPh sb="0" eb="5">
      <t>ソウゴウヒョウテイチ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</si>
  <si>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</si>
  <si>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</si>
  <si>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許可の種類</t>
    <rPh sb="0" eb="2">
      <t>キョカ</t>
    </rPh>
    <rPh sb="3" eb="5">
      <t>シュルイ</t>
    </rPh>
    <phoneticPr fontId="2"/>
  </si>
  <si>
    <t>建設業の種類</t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</si>
  <si>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2"/>
  </si>
  <si>
    <t>　</t>
    <phoneticPr fontId="2"/>
  </si>
  <si>
    <t>建設業許可の種類</t>
    <rPh sb="0" eb="3">
      <t>ケンセツギョウ</t>
    </rPh>
    <rPh sb="3" eb="5">
      <t>キョカ</t>
    </rPh>
    <rPh sb="6" eb="8">
      <t>シュルイ</t>
    </rPh>
    <phoneticPr fontId="2"/>
  </si>
  <si>
    <t>許可区分</t>
    <rPh sb="0" eb="2">
      <t>キョカ</t>
    </rPh>
    <rPh sb="2" eb="4">
      <t>クブン</t>
    </rPh>
    <phoneticPr fontId="2"/>
  </si>
  <si>
    <t>土木一式</t>
    <phoneticPr fontId="2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</si>
  <si>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2"/>
  </si>
  <si>
    <t>メールアドレス</t>
    <phoneticPr fontId="2"/>
  </si>
  <si>
    <t>上記のとおり業者カードの登録申請をします。</t>
    <phoneticPr fontId="2"/>
  </si>
  <si>
    <t>この記載事項は、事実に相違ありません。</t>
  </si>
  <si>
    <t>問い合わせ先</t>
    <rPh sb="0" eb="1">
      <t>ト</t>
    </rPh>
    <rPh sb="2" eb="3">
      <t>ア</t>
    </rPh>
    <rPh sb="5" eb="6">
      <t>サキ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</si>
  <si>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</si>
  <si>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</si>
  <si>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</si>
  <si>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</si>
  <si>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</si>
  <si>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</si>
  <si>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</si>
  <si>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</si>
  <si>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</si>
  <si>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</si>
  <si>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フリガナ</t>
    <phoneticPr fontId="2"/>
  </si>
  <si>
    <t>メールアドレス</t>
    <phoneticPr fontId="2"/>
  </si>
  <si>
    <t>フリガナ</t>
    <phoneticPr fontId="2"/>
  </si>
  <si>
    <t>フリガナ</t>
    <phoneticPr fontId="2"/>
  </si>
  <si>
    <t>土木一式</t>
    <phoneticPr fontId="2"/>
  </si>
  <si>
    <t>01</t>
    <phoneticPr fontId="2"/>
  </si>
  <si>
    <t>建築一式</t>
    <phoneticPr fontId="2"/>
  </si>
  <si>
    <t>02</t>
    <phoneticPr fontId="2"/>
  </si>
  <si>
    <t>大工</t>
    <phoneticPr fontId="2"/>
  </si>
  <si>
    <t>03</t>
    <phoneticPr fontId="2"/>
  </si>
  <si>
    <t>左官</t>
    <phoneticPr fontId="2"/>
  </si>
  <si>
    <t>04</t>
    <phoneticPr fontId="2"/>
  </si>
  <si>
    <t>とび・土工・コンクリート</t>
    <phoneticPr fontId="2"/>
  </si>
  <si>
    <t>05</t>
    <phoneticPr fontId="2"/>
  </si>
  <si>
    <t>石</t>
    <phoneticPr fontId="2"/>
  </si>
  <si>
    <t>06</t>
    <phoneticPr fontId="2"/>
  </si>
  <si>
    <t>屋根</t>
    <phoneticPr fontId="2"/>
  </si>
  <si>
    <t>07</t>
    <phoneticPr fontId="2"/>
  </si>
  <si>
    <t>電気</t>
    <phoneticPr fontId="2"/>
  </si>
  <si>
    <t>08</t>
    <phoneticPr fontId="2"/>
  </si>
  <si>
    <t>管</t>
    <phoneticPr fontId="2"/>
  </si>
  <si>
    <t>09</t>
    <phoneticPr fontId="2"/>
  </si>
  <si>
    <t>タイル・レンガ・ブロック</t>
    <phoneticPr fontId="2"/>
  </si>
  <si>
    <t>鋼構造物</t>
    <phoneticPr fontId="2"/>
  </si>
  <si>
    <t>鉄筋</t>
    <phoneticPr fontId="2"/>
  </si>
  <si>
    <t>舗装</t>
    <phoneticPr fontId="2"/>
  </si>
  <si>
    <t>しゅんせつ</t>
    <phoneticPr fontId="2"/>
  </si>
  <si>
    <t>板金</t>
    <phoneticPr fontId="2"/>
  </si>
  <si>
    <t>ガラス</t>
    <phoneticPr fontId="2"/>
  </si>
  <si>
    <t>塗装</t>
    <phoneticPr fontId="2"/>
  </si>
  <si>
    <t>防水</t>
    <phoneticPr fontId="2"/>
  </si>
  <si>
    <t>内装仕上</t>
    <phoneticPr fontId="2"/>
  </si>
  <si>
    <t>機械器具設置</t>
    <phoneticPr fontId="2"/>
  </si>
  <si>
    <t>熱絶縁</t>
    <phoneticPr fontId="2"/>
  </si>
  <si>
    <t>電気通信</t>
    <phoneticPr fontId="2"/>
  </si>
  <si>
    <t>造園</t>
    <phoneticPr fontId="2"/>
  </si>
  <si>
    <t>さく井</t>
    <phoneticPr fontId="2"/>
  </si>
  <si>
    <t>建具</t>
    <phoneticPr fontId="2"/>
  </si>
  <si>
    <t>水道施設</t>
    <phoneticPr fontId="2"/>
  </si>
  <si>
    <t>消防施設</t>
    <phoneticPr fontId="2"/>
  </si>
  <si>
    <t>清掃施設</t>
    <phoneticPr fontId="2"/>
  </si>
  <si>
    <t>色のついたところを入力します。</t>
    <rPh sb="0" eb="1">
      <t>イロ</t>
    </rPh>
    <rPh sb="9" eb="11">
      <t>ニュウリョク</t>
    </rPh>
    <phoneticPr fontId="2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</si>
  <si>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2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</si>
  <si>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2"/>
  </si>
  <si>
    <t>土木一式</t>
  </si>
  <si>
    <t>営業課</t>
    <rPh sb="0" eb="2">
      <t>エイギョウ</t>
    </rPh>
    <rPh sb="2" eb="3">
      <t>カ</t>
    </rPh>
    <phoneticPr fontId="2"/>
  </si>
  <si>
    <t>　リストから選択してください</t>
    <rPh sb="6" eb="8">
      <t>センタク</t>
    </rPh>
    <phoneticPr fontId="2"/>
  </si>
  <si>
    <t>　直接入力してください</t>
    <rPh sb="1" eb="3">
      <t>チョクセツ</t>
    </rPh>
    <rPh sb="3" eb="5">
      <t>ニュウリョク</t>
    </rPh>
    <phoneticPr fontId="2"/>
  </si>
  <si>
    <t>技 術 職 員 数</t>
    <rPh sb="0" eb="1">
      <t>ワザ</t>
    </rPh>
    <rPh sb="2" eb="3">
      <t>ジュツ</t>
    </rPh>
    <rPh sb="4" eb="5">
      <t>ショク</t>
    </rPh>
    <rPh sb="6" eb="7">
      <t>イン</t>
    </rPh>
    <rPh sb="8" eb="9">
      <t>カズ</t>
    </rPh>
    <phoneticPr fontId="2"/>
  </si>
  <si>
    <t>完成工事高合計(千円)</t>
    <rPh sb="0" eb="2">
      <t>カンセイ</t>
    </rPh>
    <rPh sb="2" eb="4">
      <t>コウジ</t>
    </rPh>
    <rPh sb="4" eb="5">
      <t>タカ</t>
    </rPh>
    <rPh sb="5" eb="7">
      <t>ゴウケイ</t>
    </rPh>
    <rPh sb="8" eb="10">
      <t>センエン</t>
    </rPh>
    <phoneticPr fontId="2"/>
  </si>
  <si>
    <t>代表取締役 社長</t>
    <rPh sb="0" eb="2">
      <t>ダイヒョウ</t>
    </rPh>
    <rPh sb="2" eb="5">
      <t>トリシマリヤク</t>
    </rPh>
    <rPh sb="6" eb="8">
      <t>シャチョウ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</si>
  <si>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</si>
  <si>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</si>
  <si>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法人名</t>
    <rPh sb="0" eb="2">
      <t>ホウジン</t>
    </rPh>
    <rPh sb="2" eb="3">
      <t>メイ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</si>
  <si>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</si>
  <si>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</si>
  <si>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</si>
  <si>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</si>
  <si>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</si>
  <si>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</si>
  <si>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</si>
  <si>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</si>
  <si>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</si>
  <si>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商号</t>
    <rPh sb="0" eb="2">
      <t>ショウゴウ</t>
    </rPh>
    <phoneticPr fontId="2"/>
  </si>
  <si>
    <t>個人･その他</t>
    <rPh sb="0" eb="2">
      <t>コジン</t>
    </rPh>
    <rPh sb="5" eb="6">
      <t>タ</t>
    </rPh>
    <phoneticPr fontId="2"/>
  </si>
  <si>
    <t>評点（Ｘ２）</t>
    <rPh sb="0" eb="1">
      <t>ヒョウ</t>
    </rPh>
    <rPh sb="1" eb="2">
      <t>テン</t>
    </rPh>
    <phoneticPr fontId="2"/>
  </si>
  <si>
    <t>評点（Ｙ）　</t>
    <rPh sb="0" eb="1">
      <t>ヒョウ</t>
    </rPh>
    <rPh sb="1" eb="2">
      <t>テン</t>
    </rPh>
    <phoneticPr fontId="2"/>
  </si>
  <si>
    <t>評点（Ｗ）　</t>
    <rPh sb="0" eb="1">
      <t>ヒョウ</t>
    </rPh>
    <rPh sb="1" eb="2">
      <t>テン</t>
    </rPh>
    <phoneticPr fontId="2"/>
  </si>
  <si>
    <t>2･3年平均完成工事高(千円)</t>
    <rPh sb="3" eb="4">
      <t>ネン</t>
    </rPh>
    <rPh sb="4" eb="5">
      <t>タイラ</t>
    </rPh>
    <rPh sb="5" eb="6">
      <t>タモツ</t>
    </rPh>
    <rPh sb="6" eb="8">
      <t>カンセイ</t>
    </rPh>
    <rPh sb="8" eb="10">
      <t>コウジ</t>
    </rPh>
    <rPh sb="10" eb="11">
      <t>タカ</t>
    </rPh>
    <rPh sb="12" eb="14">
      <t>センエン</t>
    </rPh>
    <phoneticPr fontId="2"/>
  </si>
  <si>
    <t>完成工事高</t>
    <rPh sb="0" eb="2">
      <t>カンセイ</t>
    </rPh>
    <rPh sb="2" eb="4">
      <t>コウジ</t>
    </rPh>
    <rPh sb="4" eb="5">
      <t>タカ</t>
    </rPh>
    <phoneticPr fontId="2"/>
  </si>
  <si>
    <t>元請完成工事高</t>
    <rPh sb="0" eb="1">
      <t>モト</t>
    </rPh>
    <rPh sb="1" eb="2">
      <t>ウ</t>
    </rPh>
    <rPh sb="2" eb="4">
      <t>カンセイ</t>
    </rPh>
    <rPh sb="4" eb="6">
      <t>コウジ</t>
    </rPh>
    <rPh sb="6" eb="7">
      <t>タカ</t>
    </rPh>
    <phoneticPr fontId="2"/>
  </si>
  <si>
    <t>建設業の許可状況（経審情報）</t>
    <rPh sb="0" eb="2">
      <t>ケンセツ</t>
    </rPh>
    <rPh sb="2" eb="3">
      <t>ギョウ</t>
    </rPh>
    <rPh sb="4" eb="6">
      <t>キョカ</t>
    </rPh>
    <rPh sb="6" eb="8">
      <t>ジョウキョウ</t>
    </rPh>
    <rPh sb="9" eb="10">
      <t>ケイ</t>
    </rPh>
    <rPh sb="10" eb="11">
      <t>シン</t>
    </rPh>
    <rPh sb="11" eb="13">
      <t>ジョウホウ</t>
    </rPh>
    <phoneticPr fontId="2"/>
  </si>
  <si>
    <t>2･3年平均完成工事高(千円)</t>
    <rPh sb="3" eb="4">
      <t>ネン</t>
    </rPh>
    <phoneticPr fontId="2"/>
  </si>
  <si>
    <t>営業所長</t>
    <rPh sb="0" eb="2">
      <t>エイギョウ</t>
    </rPh>
    <rPh sb="2" eb="3">
      <t>ショ</t>
    </rPh>
    <rPh sb="3" eb="4">
      <t>チョウ</t>
    </rPh>
    <phoneticPr fontId="2"/>
  </si>
  <si>
    <t>福井県福井市大手1-1</t>
    <rPh sb="0" eb="3">
      <t>フクイケン</t>
    </rPh>
    <rPh sb="3" eb="6">
      <t>フクイシ</t>
    </rPh>
    <rPh sb="6" eb="8">
      <t>オオテ</t>
    </rPh>
    <phoneticPr fontId="2"/>
  </si>
  <si>
    <t>※区分を必ず選択してください。---→</t>
    <rPh sb="1" eb="3">
      <t>クブン</t>
    </rPh>
    <rPh sb="6" eb="8">
      <t>センタク</t>
    </rPh>
    <phoneticPr fontId="2"/>
  </si>
  <si>
    <t>※区分を必ず設定してください。---→</t>
    <rPh sb="1" eb="3">
      <t>クブン</t>
    </rPh>
    <rPh sb="6" eb="8">
      <t>セッテイ</t>
    </rPh>
    <phoneticPr fontId="2"/>
  </si>
  <si>
    <t>未設定の場合、入札参加資格が許可されない場合があります。</t>
    <rPh sb="0" eb="3">
      <t>ミセッテイ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2"/>
  </si>
  <si>
    <t>a. 建設業の種類を設定する場合、申請業種については、区分を必ず設定してください。</t>
    <rPh sb="3" eb="5">
      <t>ケンセツ</t>
    </rPh>
    <rPh sb="5" eb="6">
      <t>ギョウ</t>
    </rPh>
    <rPh sb="7" eb="9">
      <t>シュルイ</t>
    </rPh>
    <rPh sb="10" eb="12">
      <t>セッテイ</t>
    </rPh>
    <rPh sb="14" eb="16">
      <t>バアイ</t>
    </rPh>
    <rPh sb="17" eb="19">
      <t>シンセイ</t>
    </rPh>
    <rPh sb="19" eb="21">
      <t>ギョウシュ</t>
    </rPh>
    <rPh sb="27" eb="29">
      <t>クブン</t>
    </rPh>
    <rPh sb="30" eb="31">
      <t>カナラ</t>
    </rPh>
    <rPh sb="32" eb="34">
      <t>セッテイ</t>
    </rPh>
    <phoneticPr fontId="2"/>
  </si>
  <si>
    <t>後 株式会社</t>
    <phoneticPr fontId="2"/>
  </si>
  <si>
    <t>〒</t>
    <phoneticPr fontId="2"/>
  </si>
  <si>
    <t>999-9999</t>
    <phoneticPr fontId="2"/>
  </si>
  <si>
    <t>フリガナ</t>
    <phoneticPr fontId="2"/>
  </si>
  <si>
    <t>0776-99-0001</t>
    <phoneticPr fontId="2"/>
  </si>
  <si>
    <t>0776-99-0002</t>
    <phoneticPr fontId="2"/>
  </si>
  <si>
    <t>s-taro@xxxxxx.co.jp</t>
    <phoneticPr fontId="2"/>
  </si>
  <si>
    <t>〒</t>
    <phoneticPr fontId="2"/>
  </si>
  <si>
    <t>フリガナ</t>
    <phoneticPr fontId="2"/>
  </si>
  <si>
    <t>s-jiro@xxxxxx.co.jp</t>
    <phoneticPr fontId="2"/>
  </si>
  <si>
    <t>999999</t>
    <phoneticPr fontId="2"/>
  </si>
  <si>
    <t>土木一式</t>
    <phoneticPr fontId="2"/>
  </si>
  <si>
    <t>建築一式</t>
    <phoneticPr fontId="2"/>
  </si>
  <si>
    <t>大工</t>
    <phoneticPr fontId="2"/>
  </si>
  <si>
    <t>左官</t>
    <phoneticPr fontId="2"/>
  </si>
  <si>
    <t>とび・土工・コンクリート</t>
    <phoneticPr fontId="2"/>
  </si>
  <si>
    <t>石</t>
    <phoneticPr fontId="2"/>
  </si>
  <si>
    <t>屋根</t>
    <phoneticPr fontId="2"/>
  </si>
  <si>
    <t>電気</t>
    <phoneticPr fontId="2"/>
  </si>
  <si>
    <t>管</t>
    <phoneticPr fontId="2"/>
  </si>
  <si>
    <t>タイル・レンガ・ブロック</t>
    <phoneticPr fontId="2"/>
  </si>
  <si>
    <t>鋼構造物</t>
    <phoneticPr fontId="2"/>
  </si>
  <si>
    <t>鉄筋</t>
    <phoneticPr fontId="2"/>
  </si>
  <si>
    <t>舗装</t>
    <phoneticPr fontId="2"/>
  </si>
  <si>
    <t>しゅんせつ</t>
    <phoneticPr fontId="2"/>
  </si>
  <si>
    <t>板金</t>
    <phoneticPr fontId="2"/>
  </si>
  <si>
    <t>ガラス</t>
    <phoneticPr fontId="2"/>
  </si>
  <si>
    <t>塗装</t>
    <phoneticPr fontId="2"/>
  </si>
  <si>
    <t>防水</t>
    <phoneticPr fontId="2"/>
  </si>
  <si>
    <t>内装仕上</t>
    <phoneticPr fontId="2"/>
  </si>
  <si>
    <t>機械器具設置</t>
    <phoneticPr fontId="2"/>
  </si>
  <si>
    <t>熱絶縁</t>
    <phoneticPr fontId="2"/>
  </si>
  <si>
    <t>電気通信</t>
    <phoneticPr fontId="2"/>
  </si>
  <si>
    <t>造園</t>
    <phoneticPr fontId="2"/>
  </si>
  <si>
    <t>さく井</t>
    <phoneticPr fontId="2"/>
  </si>
  <si>
    <t>建具</t>
    <phoneticPr fontId="2"/>
  </si>
  <si>
    <t>水道施設</t>
    <phoneticPr fontId="2"/>
  </si>
  <si>
    <t>消防施設</t>
    <phoneticPr fontId="2"/>
  </si>
  <si>
    <t>上記のとおり業者カードの登録申請をします。</t>
    <phoneticPr fontId="2"/>
  </si>
  <si>
    <t>　</t>
    <phoneticPr fontId="2"/>
  </si>
  <si>
    <t>CLASS</t>
    <phoneticPr fontId="2"/>
  </si>
  <si>
    <t>VERSION</t>
    <phoneticPr fontId="2"/>
  </si>
  <si>
    <t>LASDEC</t>
    <phoneticPr fontId="2"/>
  </si>
  <si>
    <t>解体工事</t>
    <rPh sb="0" eb="2">
      <t>カイタイ</t>
    </rPh>
    <rPh sb="2" eb="4">
      <t>コウジ</t>
    </rPh>
    <phoneticPr fontId="2"/>
  </si>
  <si>
    <t>29</t>
    <phoneticPr fontId="2"/>
  </si>
  <si>
    <t>おおの建設</t>
    <rPh sb="3" eb="5">
      <t>ケンセツ</t>
    </rPh>
    <phoneticPr fontId="2"/>
  </si>
  <si>
    <t>ｵｵﾉｹﾝｾﾂ</t>
    <phoneticPr fontId="2"/>
  </si>
  <si>
    <t>大野　太郎</t>
    <rPh sb="0" eb="2">
      <t>オオノ</t>
    </rPh>
    <rPh sb="3" eb="5">
      <t>タロウ</t>
    </rPh>
    <phoneticPr fontId="2"/>
  </si>
  <si>
    <t>ｵｵﾉ ﾀﾛｳ</t>
    <phoneticPr fontId="2"/>
  </si>
  <si>
    <t>ｵｵﾉｹﾝｾﾂ ｵｵﾉｴｲｷﾞｮｳｼｮ</t>
    <phoneticPr fontId="2"/>
  </si>
  <si>
    <t>おおの建設㈱　大野営業所</t>
    <rPh sb="3" eb="5">
      <t>ケンセツ</t>
    </rPh>
    <rPh sb="7" eb="9">
      <t>オオノ</t>
    </rPh>
    <rPh sb="9" eb="12">
      <t>エイギョウショ</t>
    </rPh>
    <phoneticPr fontId="2"/>
  </si>
  <si>
    <t>福井県大野市天神町1番1号</t>
    <phoneticPr fontId="2"/>
  </si>
  <si>
    <t>大野　一郎</t>
    <rPh sb="0" eb="2">
      <t>オオノ</t>
    </rPh>
    <rPh sb="3" eb="5">
      <t>イチロウ</t>
    </rPh>
    <phoneticPr fontId="2"/>
  </si>
  <si>
    <t>ｵｵﾉ ｲﾁﾛｳ</t>
    <phoneticPr fontId="2"/>
  </si>
  <si>
    <t>0779-99-9999</t>
    <phoneticPr fontId="2"/>
  </si>
  <si>
    <t>0779-99-9999</t>
    <phoneticPr fontId="2"/>
  </si>
  <si>
    <t>大野　次郎</t>
    <rPh sb="3" eb="5">
      <t>ジロウ</t>
    </rPh>
    <phoneticPr fontId="2"/>
  </si>
  <si>
    <t>ｵｵﾉ ｼﾞﾛｳ</t>
    <phoneticPr fontId="2"/>
  </si>
  <si>
    <t>b. マニュアル、入力例のシートは削除しないでください。</t>
    <rPh sb="9" eb="11">
      <t>ニュウリョク</t>
    </rPh>
    <rPh sb="11" eb="12">
      <t>レイ</t>
    </rPh>
    <rPh sb="17" eb="19">
      <t>サクジョ</t>
    </rPh>
    <phoneticPr fontId="2"/>
  </si>
  <si>
    <t>c.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2"/>
  </si>
  <si>
    <t>希望</t>
    <rPh sb="0" eb="2">
      <t>キボウ</t>
    </rPh>
    <phoneticPr fontId="2"/>
  </si>
  <si>
    <t>入札参加希望工種</t>
    <rPh sb="0" eb="2">
      <t>ニュウサツ</t>
    </rPh>
    <rPh sb="2" eb="4">
      <t>サンカ</t>
    </rPh>
    <rPh sb="4" eb="6">
      <t>キボウ</t>
    </rPh>
    <rPh sb="6" eb="7">
      <t>コウ</t>
    </rPh>
    <rPh sb="7" eb="8">
      <t>シュ</t>
    </rPh>
    <phoneticPr fontId="2"/>
  </si>
  <si>
    <t>大野市（令和99・99年度）</t>
    <rPh sb="0" eb="2">
      <t>オオノ</t>
    </rPh>
    <rPh sb="2" eb="3">
      <t>シ</t>
    </rPh>
    <rPh sb="4" eb="6">
      <t>レイワ</t>
    </rPh>
    <rPh sb="11" eb="13">
      <t>ネンド</t>
    </rPh>
    <phoneticPr fontId="2"/>
  </si>
  <si>
    <t>令和99年98月99日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</si>
  <si>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大野市（令和5・6年度）</t>
    <rPh sb="0" eb="2">
      <t>オオノ</t>
    </rPh>
    <rPh sb="2" eb="3">
      <t>シ</t>
    </rPh>
    <rPh sb="4" eb="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</si>
</sst>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\ &quot;人&quot;"/>
    <numFmt numFmtId="178" formatCode="#,##0\ &quot;年&quot;"/>
    <numFmt numFmtId="179" formatCode="[$-411]ggge&quot;年&quot;m&quot;月&quot;d&quot;日&quot;;@"/>
    <numFmt numFmtId="180" formatCode="#,##0\ &quot;千円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HGPｺﾞｼｯｸM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vertical="center"/>
    </xf>
    <xf numFmtId="0" fontId="3" fillId="0" borderId="18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vertical="center"/>
    </xf>
    <xf numFmtId="0" fontId="3" fillId="0" borderId="2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Continuous" vertical="center"/>
    </xf>
    <xf numFmtId="0" fontId="3" fillId="0" borderId="16" xfId="0" applyNumberFormat="1" applyFont="1" applyBorder="1" applyAlignment="1" applyProtection="1">
      <alignment horizontal="centerContinuous" vertical="center"/>
    </xf>
    <xf numFmtId="0" fontId="3" fillId="0" borderId="19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Fill="1" applyBorder="1" applyAlignment="1" applyProtection="1">
      <alignment horizontal="distributed" vertical="center"/>
    </xf>
    <xf numFmtId="0" fontId="3" fillId="0" borderId="10" xfId="0" applyNumberFormat="1" applyFont="1" applyFill="1" applyBorder="1" applyAlignment="1" applyProtection="1">
      <alignment horizontal="distributed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179" fontId="3" fillId="0" borderId="10" xfId="0" applyNumberFormat="1" applyFont="1" applyBorder="1" applyAlignment="1" applyProtection="1">
      <alignment horizontal="centerContinuous" vertical="center"/>
    </xf>
    <xf numFmtId="179" fontId="3" fillId="0" borderId="0" xfId="0" applyNumberFormat="1" applyFont="1" applyBorder="1" applyAlignment="1" applyProtection="1">
      <alignment horizontal="centerContinuous" vertical="center"/>
    </xf>
    <xf numFmtId="0" fontId="3" fillId="0" borderId="1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Continuous"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0" xfId="0" applyNumberFormat="1" applyFont="1" applyBorder="1" applyAlignment="1" applyProtection="1">
      <alignment horizontal="center" vertical="center" textRotation="255" shrinkToFit="1"/>
    </xf>
    <xf numFmtId="49" fontId="3" fillId="0" borderId="0" xfId="0" applyNumberFormat="1" applyFont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0" fillId="24" borderId="23" xfId="0" applyFill="1" applyBorder="1">
      <alignment vertical="center"/>
    </xf>
    <xf numFmtId="0" fontId="0" fillId="25" borderId="23" xfId="0" applyFill="1" applyBorder="1">
      <alignment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19" xfId="0" applyNumberFormat="1" applyFont="1" applyFill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Continuous" vertical="center"/>
    </xf>
    <xf numFmtId="0" fontId="3" fillId="0" borderId="13" xfId="0" applyNumberFormat="1" applyFont="1" applyBorder="1" applyAlignment="1" applyProtection="1">
      <alignment horizontal="centerContinuous" vertical="center"/>
    </xf>
    <xf numFmtId="0" fontId="3" fillId="26" borderId="11" xfId="0" applyNumberFormat="1" applyFont="1" applyFill="1" applyBorder="1" applyAlignment="1" applyProtection="1">
      <alignment vertical="center"/>
    </xf>
    <xf numFmtId="0" fontId="3" fillId="26" borderId="10" xfId="0" applyNumberFormat="1" applyFont="1" applyFill="1" applyBorder="1" applyAlignment="1" applyProtection="1">
      <alignment vertical="center"/>
    </xf>
    <xf numFmtId="0" fontId="3" fillId="26" borderId="25" xfId="0" applyNumberFormat="1" applyFont="1" applyFill="1" applyBorder="1" applyAlignment="1" applyProtection="1">
      <alignment vertical="center"/>
    </xf>
    <xf numFmtId="0" fontId="3" fillId="26" borderId="0" xfId="0" applyNumberFormat="1" applyFont="1" applyFill="1" applyBorder="1" applyAlignment="1" applyProtection="1">
      <alignment vertical="center"/>
    </xf>
    <xf numFmtId="0" fontId="3" fillId="26" borderId="26" xfId="0" applyNumberFormat="1" applyFont="1" applyFill="1" applyBorder="1" applyAlignment="1" applyProtection="1">
      <alignment vertical="center"/>
    </xf>
    <xf numFmtId="0" fontId="3" fillId="26" borderId="12" xfId="0" applyNumberFormat="1" applyFont="1" applyFill="1" applyBorder="1" applyAlignment="1" applyProtection="1">
      <alignment vertical="center"/>
    </xf>
    <xf numFmtId="0" fontId="3" fillId="26" borderId="27" xfId="0" applyNumberFormat="1" applyFont="1" applyFill="1" applyBorder="1" applyAlignment="1" applyProtection="1">
      <alignment vertical="center"/>
    </xf>
    <xf numFmtId="0" fontId="12" fillId="0" borderId="0" xfId="0" applyFont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27" borderId="0" xfId="0" applyNumberFormat="1" applyFont="1" applyFill="1" applyBorder="1" applyAlignment="1" applyProtection="1">
      <alignment vertical="center"/>
    </xf>
    <xf numFmtId="0" fontId="3" fillId="26" borderId="28" xfId="0" applyNumberFormat="1" applyFont="1" applyFill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horizontal="right" vertical="center"/>
    </xf>
    <xf numFmtId="0" fontId="3" fillId="27" borderId="0" xfId="0" applyNumberFormat="1" applyFont="1" applyFill="1" applyAlignment="1" applyProtection="1">
      <alignment vertical="center"/>
    </xf>
    <xf numFmtId="0" fontId="3" fillId="27" borderId="0" xfId="0" applyNumberFormat="1" applyFont="1" applyFill="1" applyAlignment="1" applyProtection="1">
      <alignment horizontal="left" vertical="center"/>
    </xf>
    <xf numFmtId="49" fontId="3" fillId="27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41" applyNumberFormat="1" applyFont="1" applyBorder="1" applyAlignment="1" applyProtection="1">
      <alignment vertical="center"/>
    </xf>
    <xf numFmtId="0" fontId="9" fillId="0" borderId="0" xfId="0" applyFont="1">
      <alignment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 shrinkToFit="1"/>
    </xf>
    <xf numFmtId="176" fontId="3" fillId="0" borderId="17" xfId="0" applyNumberFormat="1" applyFont="1" applyBorder="1" applyAlignment="1" applyProtection="1">
      <alignment horizontal="right" vertical="center" shrinkToFit="1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0" fontId="3" fillId="24" borderId="21" xfId="0" applyNumberFormat="1" applyFont="1" applyFill="1" applyBorder="1" applyAlignment="1" applyProtection="1">
      <alignment vertical="center"/>
      <protection locked="0"/>
    </xf>
    <xf numFmtId="0" fontId="3" fillId="24" borderId="16" xfId="0" applyNumberFormat="1" applyFont="1" applyFill="1" applyBorder="1" applyAlignment="1" applyProtection="1">
      <alignment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176" fontId="3" fillId="25" borderId="21" xfId="0" applyNumberFormat="1" applyFont="1" applyFill="1" applyBorder="1" applyAlignment="1" applyProtection="1">
      <alignment horizontal="center" vertical="center"/>
      <protection locked="0"/>
    </xf>
    <xf numFmtId="176" fontId="3" fillId="25" borderId="16" xfId="0" applyNumberFormat="1" applyFont="1" applyFill="1" applyBorder="1" applyAlignment="1" applyProtection="1">
      <alignment horizontal="center" vertical="center"/>
      <protection locked="0"/>
    </xf>
    <xf numFmtId="0" fontId="3" fillId="26" borderId="11" xfId="0" applyNumberFormat="1" applyFont="1" applyFill="1" applyBorder="1" applyAlignment="1" applyProtection="1">
      <alignment horizontal="center" vertical="center" wrapText="1" shrinkToFit="1"/>
    </xf>
    <xf numFmtId="0" fontId="3" fillId="26" borderId="10" xfId="0" applyNumberFormat="1" applyFont="1" applyFill="1" applyBorder="1" applyAlignment="1" applyProtection="1">
      <alignment horizontal="center" vertical="center" wrapText="1" shrinkToFit="1"/>
    </xf>
    <xf numFmtId="0" fontId="3" fillId="26" borderId="13" xfId="0" applyNumberFormat="1" applyFont="1" applyFill="1" applyBorder="1" applyAlignment="1" applyProtection="1">
      <alignment horizontal="center" vertical="center" wrapText="1" shrinkToFit="1"/>
    </xf>
    <xf numFmtId="0" fontId="3" fillId="26" borderId="25" xfId="0" applyNumberFormat="1" applyFont="1" applyFill="1" applyBorder="1" applyAlignment="1" applyProtection="1">
      <alignment horizontal="center" vertical="center" wrapText="1" shrinkToFit="1"/>
    </xf>
    <xf numFmtId="0" fontId="3" fillId="26" borderId="0" xfId="0" applyNumberFormat="1" applyFont="1" applyFill="1" applyBorder="1" applyAlignment="1" applyProtection="1">
      <alignment horizontal="center" vertical="center" wrapText="1" shrinkToFit="1"/>
    </xf>
    <xf numFmtId="0" fontId="3" fillId="26" borderId="14" xfId="0" applyNumberFormat="1" applyFont="1" applyFill="1" applyBorder="1" applyAlignment="1" applyProtection="1">
      <alignment horizontal="center" vertical="center" wrapText="1" shrinkToFit="1"/>
    </xf>
    <xf numFmtId="0" fontId="3" fillId="26" borderId="26" xfId="0" applyNumberFormat="1" applyFont="1" applyFill="1" applyBorder="1" applyAlignment="1" applyProtection="1">
      <alignment horizontal="center" vertical="center" wrapText="1" shrinkToFit="1"/>
    </xf>
    <xf numFmtId="0" fontId="3" fillId="26" borderId="12" xfId="0" applyNumberFormat="1" applyFont="1" applyFill="1" applyBorder="1" applyAlignment="1" applyProtection="1">
      <alignment horizontal="center" vertical="center" wrapText="1" shrinkToFit="1"/>
    </xf>
    <xf numFmtId="0" fontId="3" fillId="26" borderId="15" xfId="0" applyNumberFormat="1" applyFont="1" applyFill="1" applyBorder="1" applyAlignment="1" applyProtection="1">
      <alignment horizontal="center" vertical="center" wrapText="1" shrinkToFit="1"/>
    </xf>
    <xf numFmtId="176" fontId="3" fillId="25" borderId="21" xfId="0" applyNumberFormat="1" applyFont="1" applyFill="1" applyBorder="1" applyAlignment="1" applyProtection="1">
      <alignment vertical="center" shrinkToFit="1"/>
      <protection locked="0"/>
    </xf>
    <xf numFmtId="176" fontId="3" fillId="25" borderId="16" xfId="0" applyNumberFormat="1" applyFont="1" applyFill="1" applyBorder="1" applyAlignment="1" applyProtection="1">
      <alignment vertical="center" shrinkToFit="1"/>
      <protection locked="0"/>
    </xf>
    <xf numFmtId="176" fontId="3" fillId="25" borderId="17" xfId="0" applyNumberFormat="1" applyFont="1" applyFill="1" applyBorder="1" applyAlignment="1" applyProtection="1">
      <alignment vertical="center" shrinkToFit="1"/>
      <protection locked="0"/>
    </xf>
    <xf numFmtId="0" fontId="3" fillId="0" borderId="21" xfId="0" applyNumberFormat="1" applyFont="1" applyBorder="1" applyAlignment="1" applyProtection="1">
      <alignment horizontal="center" vertical="center" shrinkToFit="1"/>
    </xf>
    <xf numFmtId="0" fontId="3" fillId="0" borderId="16" xfId="0" applyNumberFormat="1" applyFont="1" applyBorder="1" applyAlignment="1" applyProtection="1">
      <alignment horizontal="center" vertical="center" shrinkToFit="1"/>
    </xf>
    <xf numFmtId="0" fontId="3" fillId="0" borderId="17" xfId="0" applyNumberFormat="1" applyFont="1" applyBorder="1" applyAlignment="1" applyProtection="1">
      <alignment horizontal="center" vertical="center" shrinkToFit="1"/>
    </xf>
    <xf numFmtId="177" fontId="3" fillId="25" borderId="21" xfId="0" applyNumberFormat="1" applyFont="1" applyFill="1" applyBorder="1" applyAlignment="1" applyProtection="1">
      <alignment horizontal="center" vertical="center"/>
      <protection locked="0"/>
    </xf>
    <xf numFmtId="177" fontId="3" fillId="25" borderId="16" xfId="0" applyNumberFormat="1" applyFont="1" applyFill="1" applyBorder="1" applyAlignment="1" applyProtection="1">
      <alignment horizontal="center" vertical="center"/>
      <protection locked="0"/>
    </xf>
    <xf numFmtId="177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24" borderId="37" xfId="0" applyNumberFormat="1" applyFont="1" applyFill="1" applyBorder="1" applyAlignment="1" applyProtection="1">
      <alignment horizontal="center" vertical="center"/>
      <protection locked="0"/>
    </xf>
    <xf numFmtId="0" fontId="3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/>
      <protection locked="0"/>
    </xf>
    <xf numFmtId="0" fontId="3" fillId="26" borderId="21" xfId="0" applyNumberFormat="1" applyFont="1" applyFill="1" applyBorder="1" applyAlignment="1" applyProtection="1">
      <alignment horizontal="distributed" vertical="center"/>
    </xf>
    <xf numFmtId="0" fontId="3" fillId="26" borderId="16" xfId="0" applyNumberFormat="1" applyFont="1" applyFill="1" applyBorder="1" applyAlignment="1" applyProtection="1">
      <alignment horizontal="distributed" vertical="center"/>
    </xf>
    <xf numFmtId="0" fontId="3" fillId="26" borderId="17" xfId="0" applyNumberFormat="1" applyFont="1" applyFill="1" applyBorder="1" applyAlignment="1" applyProtection="1">
      <alignment horizontal="distributed" vertical="center"/>
    </xf>
    <xf numFmtId="0" fontId="3" fillId="26" borderId="25" xfId="0" applyNumberFormat="1" applyFont="1" applyFill="1" applyBorder="1" applyAlignment="1" applyProtection="1">
      <alignment horizontal="distributed" vertical="center"/>
    </xf>
    <xf numFmtId="0" fontId="3" fillId="26" borderId="0" xfId="0" applyNumberFormat="1" applyFont="1" applyFill="1" applyBorder="1" applyAlignment="1" applyProtection="1">
      <alignment horizontal="distributed" vertical="center"/>
    </xf>
    <xf numFmtId="49" fontId="3" fillId="25" borderId="24" xfId="0" applyNumberFormat="1" applyFont="1" applyFill="1" applyBorder="1" applyAlignment="1" applyProtection="1">
      <alignment vertical="center"/>
      <protection locked="0"/>
    </xf>
    <xf numFmtId="49" fontId="3" fillId="25" borderId="19" xfId="0" applyNumberFormat="1" applyFont="1" applyFill="1" applyBorder="1" applyAlignment="1" applyProtection="1">
      <alignment vertical="center"/>
      <protection locked="0"/>
    </xf>
    <xf numFmtId="49" fontId="3" fillId="25" borderId="31" xfId="0" applyNumberFormat="1" applyFont="1" applyFill="1" applyBorder="1" applyAlignment="1" applyProtection="1">
      <alignment vertical="center"/>
      <protection locked="0"/>
    </xf>
    <xf numFmtId="49" fontId="3" fillId="25" borderId="21" xfId="0" applyNumberFormat="1" applyFont="1" applyFill="1" applyBorder="1" applyAlignment="1" applyProtection="1">
      <alignment vertical="center"/>
      <protection locked="0"/>
    </xf>
    <xf numFmtId="49" fontId="3" fillId="25" borderId="16" xfId="0" applyNumberFormat="1" applyFont="1" applyFill="1" applyBorder="1" applyAlignment="1" applyProtection="1">
      <alignment vertical="center"/>
      <protection locked="0"/>
    </xf>
    <xf numFmtId="0" fontId="3" fillId="24" borderId="17" xfId="0" applyNumberFormat="1" applyFont="1" applyFill="1" applyBorder="1" applyAlignment="1" applyProtection="1">
      <alignment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26" borderId="21" xfId="0" applyNumberFormat="1" applyFont="1" applyFill="1" applyBorder="1" applyAlignment="1" applyProtection="1">
      <alignment horizontal="center" vertical="center"/>
    </xf>
    <xf numFmtId="0" fontId="3" fillId="26" borderId="16" xfId="0" applyNumberFormat="1" applyFont="1" applyFill="1" applyBorder="1" applyAlignment="1" applyProtection="1">
      <alignment horizontal="center" vertical="center"/>
    </xf>
    <xf numFmtId="0" fontId="3" fillId="26" borderId="17" xfId="0" applyNumberFormat="1" applyFont="1" applyFill="1" applyBorder="1" applyAlignment="1" applyProtection="1">
      <alignment horizontal="center" vertical="center"/>
    </xf>
    <xf numFmtId="178" fontId="3" fillId="25" borderId="21" xfId="0" applyNumberFormat="1" applyFont="1" applyFill="1" applyBorder="1" applyAlignment="1" applyProtection="1">
      <alignment horizontal="center" vertical="center"/>
      <protection locked="0"/>
    </xf>
    <xf numFmtId="178" fontId="3" fillId="25" borderId="16" xfId="0" applyNumberFormat="1" applyFont="1" applyFill="1" applyBorder="1" applyAlignment="1" applyProtection="1">
      <alignment horizontal="center" vertical="center"/>
      <protection locked="0"/>
    </xf>
    <xf numFmtId="178" fontId="3" fillId="25" borderId="17" xfId="0" applyNumberFormat="1" applyFont="1" applyFill="1" applyBorder="1" applyAlignment="1" applyProtection="1">
      <alignment horizontal="center" vertical="center"/>
      <protection locked="0"/>
    </xf>
    <xf numFmtId="180" fontId="3" fillId="25" borderId="21" xfId="0" applyNumberFormat="1" applyFont="1" applyFill="1" applyBorder="1" applyAlignment="1" applyProtection="1">
      <alignment horizontal="center" vertical="center"/>
      <protection locked="0"/>
    </xf>
    <xf numFmtId="180" fontId="3" fillId="25" borderId="16" xfId="0" applyNumberFormat="1" applyFont="1" applyFill="1" applyBorder="1" applyAlignment="1" applyProtection="1">
      <alignment horizontal="center" vertical="center"/>
      <protection locked="0"/>
    </xf>
    <xf numFmtId="180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6" borderId="14" xfId="0" applyNumberFormat="1" applyFont="1" applyFill="1" applyBorder="1" applyAlignment="1" applyProtection="1">
      <alignment horizontal="distributed" vertical="center"/>
    </xf>
    <xf numFmtId="0" fontId="3" fillId="26" borderId="11" xfId="0" applyNumberFormat="1" applyFont="1" applyFill="1" applyBorder="1" applyAlignment="1" applyProtection="1">
      <alignment horizontal="distributed" vertical="center"/>
    </xf>
    <xf numFmtId="0" fontId="3" fillId="26" borderId="10" xfId="0" applyNumberFormat="1" applyFont="1" applyFill="1" applyBorder="1" applyAlignment="1" applyProtection="1">
      <alignment horizontal="distributed" vertical="center"/>
    </xf>
    <xf numFmtId="0" fontId="3" fillId="26" borderId="13" xfId="0" applyNumberFormat="1" applyFont="1" applyFill="1" applyBorder="1" applyAlignment="1" applyProtection="1">
      <alignment horizontal="distributed" vertical="center"/>
    </xf>
    <xf numFmtId="0" fontId="3" fillId="26" borderId="26" xfId="0" applyNumberFormat="1" applyFont="1" applyFill="1" applyBorder="1" applyAlignment="1" applyProtection="1">
      <alignment horizontal="distributed" vertical="center"/>
    </xf>
    <xf numFmtId="0" fontId="3" fillId="26" borderId="12" xfId="0" applyNumberFormat="1" applyFont="1" applyFill="1" applyBorder="1" applyAlignment="1" applyProtection="1">
      <alignment horizontal="distributed" vertical="center"/>
    </xf>
    <xf numFmtId="0" fontId="3" fillId="26" borderId="15" xfId="0" applyNumberFormat="1" applyFont="1" applyFill="1" applyBorder="1" applyAlignment="1" applyProtection="1">
      <alignment horizontal="distributed" vertical="center"/>
    </xf>
    <xf numFmtId="0" fontId="4" fillId="26" borderId="11" xfId="0" applyNumberFormat="1" applyFont="1" applyFill="1" applyBorder="1" applyAlignment="1" applyProtection="1">
      <alignment horizontal="distributed" vertical="center"/>
    </xf>
    <xf numFmtId="0" fontId="4" fillId="26" borderId="10" xfId="0" applyNumberFormat="1" applyFont="1" applyFill="1" applyBorder="1" applyAlignment="1" applyProtection="1">
      <alignment horizontal="distributed" vertical="center"/>
    </xf>
    <xf numFmtId="0" fontId="4" fillId="26" borderId="13" xfId="0" applyNumberFormat="1" applyFont="1" applyFill="1" applyBorder="1" applyAlignment="1" applyProtection="1">
      <alignment horizontal="distributed" vertical="center"/>
    </xf>
    <xf numFmtId="0" fontId="4" fillId="26" borderId="25" xfId="0" applyNumberFormat="1" applyFont="1" applyFill="1" applyBorder="1" applyAlignment="1" applyProtection="1">
      <alignment horizontal="distributed" vertical="center"/>
    </xf>
    <xf numFmtId="0" fontId="4" fillId="26" borderId="0" xfId="0" applyNumberFormat="1" applyFont="1" applyFill="1" applyBorder="1" applyAlignment="1" applyProtection="1">
      <alignment horizontal="distributed" vertical="center"/>
    </xf>
    <xf numFmtId="0" fontId="4" fillId="26" borderId="14" xfId="0" applyNumberFormat="1" applyFont="1" applyFill="1" applyBorder="1" applyAlignment="1" applyProtection="1">
      <alignment horizontal="distributed" vertical="center"/>
    </xf>
    <xf numFmtId="0" fontId="3" fillId="0" borderId="20" xfId="0" applyNumberFormat="1" applyFont="1" applyBorder="1" applyAlignment="1" applyProtection="1">
      <alignment horizontal="center" vertical="center" textRotation="255" shrinkToFit="1"/>
    </xf>
    <xf numFmtId="0" fontId="3" fillId="0" borderId="38" xfId="0" applyNumberFormat="1" applyFont="1" applyBorder="1" applyAlignment="1" applyProtection="1">
      <alignment horizontal="center" vertical="center" textRotation="255" shrinkToFit="1"/>
    </xf>
    <xf numFmtId="0" fontId="3" fillId="0" borderId="39" xfId="0" applyNumberFormat="1" applyFont="1" applyBorder="1" applyAlignment="1" applyProtection="1">
      <alignment horizontal="center" vertical="center" textRotation="255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0" fontId="3" fillId="0" borderId="17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6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179" fontId="3" fillId="25" borderId="21" xfId="0" applyNumberFormat="1" applyFont="1" applyFill="1" applyBorder="1" applyAlignment="1" applyProtection="1">
      <alignment horizontal="center" vertical="center"/>
      <protection locked="0"/>
    </xf>
    <xf numFmtId="179" fontId="3" fillId="25" borderId="16" xfId="0" applyNumberFormat="1" applyFont="1" applyFill="1" applyBorder="1" applyAlignment="1" applyProtection="1">
      <alignment horizontal="center" vertical="center"/>
      <protection locked="0"/>
    </xf>
    <xf numFmtId="179" fontId="3" fillId="26" borderId="21" xfId="0" applyNumberFormat="1" applyFont="1" applyFill="1" applyBorder="1" applyAlignment="1" applyProtection="1">
      <alignment horizontal="center" vertical="center"/>
    </xf>
    <xf numFmtId="179" fontId="3" fillId="26" borderId="16" xfId="0" applyNumberFormat="1" applyFont="1" applyFill="1" applyBorder="1" applyAlignment="1" applyProtection="1">
      <alignment horizontal="center" vertical="center"/>
    </xf>
    <xf numFmtId="179" fontId="3" fillId="26" borderId="17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 shrinkToFit="1"/>
    </xf>
    <xf numFmtId="176" fontId="3" fillId="0" borderId="17" xfId="0" applyNumberFormat="1" applyFont="1" applyBorder="1" applyAlignment="1" applyProtection="1">
      <alignment horizontal="center" vertical="center" shrinkToFi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49" fontId="3" fillId="25" borderId="16" xfId="0" applyNumberFormat="1" applyFont="1" applyFill="1" applyBorder="1" applyAlignment="1" applyProtection="1">
      <alignment horizontal="center" vertical="center"/>
      <protection locked="0"/>
    </xf>
    <xf numFmtId="179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4" borderId="21" xfId="0" applyNumberFormat="1" applyFont="1" applyFill="1" applyBorder="1" applyAlignment="1" applyProtection="1">
      <alignment horizontal="left" vertical="center"/>
      <protection locked="0"/>
    </xf>
    <xf numFmtId="0" fontId="3" fillId="24" borderId="16" xfId="0" applyNumberFormat="1" applyFont="1" applyFill="1" applyBorder="1" applyAlignment="1" applyProtection="1">
      <alignment horizontal="left" vertical="center"/>
      <protection locked="0"/>
    </xf>
    <xf numFmtId="0" fontId="3" fillId="24" borderId="17" xfId="0" applyNumberFormat="1" applyFont="1" applyFill="1" applyBorder="1" applyAlignment="1" applyProtection="1">
      <alignment horizontal="left" vertical="center"/>
      <protection locked="0"/>
    </xf>
    <xf numFmtId="49" fontId="3" fillId="25" borderId="34" xfId="0" applyNumberFormat="1" applyFont="1" applyFill="1" applyBorder="1" applyAlignment="1" applyProtection="1">
      <alignment vertical="center"/>
      <protection locked="0"/>
    </xf>
    <xf numFmtId="49" fontId="3" fillId="25" borderId="40" xfId="0" applyNumberFormat="1" applyFont="1" applyFill="1" applyBorder="1" applyAlignment="1" applyProtection="1">
      <alignment vertical="center"/>
      <protection locked="0"/>
    </xf>
    <xf numFmtId="49" fontId="3" fillId="25" borderId="35" xfId="0" applyNumberFormat="1" applyFont="1" applyFill="1" applyBorder="1" applyAlignment="1" applyProtection="1">
      <alignment vertical="center"/>
      <protection locked="0"/>
    </xf>
    <xf numFmtId="49" fontId="3" fillId="25" borderId="10" xfId="0" applyNumberFormat="1" applyFont="1" applyFill="1" applyBorder="1" applyAlignment="1" applyProtection="1">
      <alignment vertical="center"/>
      <protection locked="0"/>
    </xf>
    <xf numFmtId="49" fontId="3" fillId="25" borderId="26" xfId="0" applyNumberFormat="1" applyFont="1" applyFill="1" applyBorder="1" applyAlignment="1" applyProtection="1">
      <alignment vertical="center"/>
      <protection locked="0"/>
    </xf>
    <xf numFmtId="49" fontId="3" fillId="25" borderId="12" xfId="0" applyNumberFormat="1" applyFont="1" applyFill="1" applyBorder="1" applyAlignment="1" applyProtection="1">
      <alignment vertical="center"/>
      <protection locked="0"/>
    </xf>
    <xf numFmtId="49" fontId="3" fillId="25" borderId="15" xfId="0" applyNumberFormat="1" applyFont="1" applyFill="1" applyBorder="1" applyAlignment="1" applyProtection="1">
      <alignment vertical="center"/>
      <protection locked="0"/>
    </xf>
    <xf numFmtId="49" fontId="3" fillId="25" borderId="17" xfId="0" applyNumberFormat="1" applyFont="1" applyFill="1" applyBorder="1" applyAlignment="1" applyProtection="1">
      <alignment vertical="center"/>
      <protection locked="0"/>
    </xf>
    <xf numFmtId="0" fontId="3" fillId="26" borderId="11" xfId="0" applyNumberFormat="1" applyFont="1" applyFill="1" applyBorder="1" applyAlignment="1" applyProtection="1">
      <alignment horizontal="center" vertical="center" shrinkToFit="1"/>
    </xf>
    <xf numFmtId="0" fontId="3" fillId="26" borderId="10" xfId="0" applyNumberFormat="1" applyFont="1" applyFill="1" applyBorder="1" applyAlignment="1" applyProtection="1">
      <alignment horizontal="center" vertical="center" shrinkToFit="1"/>
    </xf>
    <xf numFmtId="0" fontId="3" fillId="26" borderId="13" xfId="0" applyNumberFormat="1" applyFont="1" applyFill="1" applyBorder="1" applyAlignment="1" applyProtection="1">
      <alignment horizontal="center" vertical="center" shrinkToFit="1"/>
    </xf>
    <xf numFmtId="0" fontId="3" fillId="26" borderId="26" xfId="0" applyNumberFormat="1" applyFont="1" applyFill="1" applyBorder="1" applyAlignment="1" applyProtection="1">
      <alignment horizontal="center" vertical="center" shrinkToFit="1"/>
    </xf>
    <xf numFmtId="0" fontId="3" fillId="26" borderId="12" xfId="0" applyNumberFormat="1" applyFont="1" applyFill="1" applyBorder="1" applyAlignment="1" applyProtection="1">
      <alignment horizontal="center" vertical="center" shrinkToFit="1"/>
    </xf>
    <xf numFmtId="0" fontId="3" fillId="26" borderId="15" xfId="0" applyNumberFormat="1" applyFont="1" applyFill="1" applyBorder="1" applyAlignment="1" applyProtection="1">
      <alignment horizontal="center" vertical="center" shrinkToFit="1"/>
    </xf>
    <xf numFmtId="0" fontId="3" fillId="26" borderId="21" xfId="0" applyNumberFormat="1" applyFont="1" applyFill="1" applyBorder="1" applyAlignment="1" applyProtection="1">
      <alignment horizontal="center" vertical="center" shrinkToFit="1"/>
    </xf>
    <xf numFmtId="0" fontId="3" fillId="26" borderId="16" xfId="0" applyNumberFormat="1" applyFont="1" applyFill="1" applyBorder="1" applyAlignment="1" applyProtection="1">
      <alignment horizontal="center" vertical="center" shrinkToFit="1"/>
    </xf>
    <xf numFmtId="0" fontId="3" fillId="26" borderId="17" xfId="0" applyNumberFormat="1" applyFont="1" applyFill="1" applyBorder="1" applyAlignment="1" applyProtection="1">
      <alignment horizontal="center" vertical="center" shrinkToFit="1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180" fontId="3" fillId="25" borderId="11" xfId="0" applyNumberFormat="1" applyFont="1" applyFill="1" applyBorder="1" applyAlignment="1" applyProtection="1">
      <alignment horizontal="center" vertical="center"/>
      <protection locked="0"/>
    </xf>
    <xf numFmtId="180" fontId="3" fillId="25" borderId="10" xfId="0" applyNumberFormat="1" applyFont="1" applyFill="1" applyBorder="1" applyAlignment="1" applyProtection="1">
      <alignment horizontal="center" vertical="center"/>
      <protection locked="0"/>
    </xf>
    <xf numFmtId="180" fontId="3" fillId="25" borderId="13" xfId="0" applyNumberFormat="1" applyFont="1" applyFill="1" applyBorder="1" applyAlignment="1" applyProtection="1">
      <alignment horizontal="center" vertical="center"/>
      <protection locked="0"/>
    </xf>
    <xf numFmtId="179" fontId="3" fillId="25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9" fontId="3" fillId="25" borderId="34" xfId="0" applyNumberFormat="1" applyFont="1" applyFill="1" applyBorder="1" applyAlignment="1" applyProtection="1">
      <alignment horizontal="left" vertical="center"/>
      <protection locked="0"/>
    </xf>
    <xf numFmtId="49" fontId="3" fillId="25" borderId="40" xfId="0" applyNumberFormat="1" applyFont="1" applyFill="1" applyBorder="1" applyAlignment="1" applyProtection="1">
      <alignment horizontal="left" vertical="center"/>
      <protection locked="0"/>
    </xf>
    <xf numFmtId="49" fontId="3" fillId="25" borderId="35" xfId="0" applyNumberFormat="1" applyFont="1" applyFill="1" applyBorder="1" applyAlignment="1" applyProtection="1">
      <alignment horizontal="left" vertical="center"/>
      <protection locked="0"/>
    </xf>
    <xf numFmtId="49" fontId="3" fillId="25" borderId="19" xfId="0" applyNumberFormat="1" applyFont="1" applyFill="1" applyBorder="1" applyAlignment="1" applyProtection="1">
      <alignment horizontal="left" vertical="center"/>
      <protection locked="0"/>
    </xf>
    <xf numFmtId="49" fontId="3" fillId="25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 shrinkToFit="1"/>
    </xf>
    <xf numFmtId="49" fontId="3" fillId="0" borderId="40" xfId="0" applyNumberFormat="1" applyFont="1" applyFill="1" applyBorder="1" applyAlignment="1" applyProtection="1">
      <alignment horizontal="center" vertical="center" wrapText="1" shrinkToFit="1"/>
    </xf>
    <xf numFmtId="49" fontId="3" fillId="0" borderId="35" xfId="0" applyNumberFormat="1" applyFont="1" applyFill="1" applyBorder="1" applyAlignment="1" applyProtection="1">
      <alignment horizontal="center" vertical="center" wrapText="1" shrinkToFit="1"/>
    </xf>
    <xf numFmtId="49" fontId="3" fillId="24" borderId="34" xfId="0" applyNumberFormat="1" applyFont="1" applyFill="1" applyBorder="1" applyAlignment="1" applyProtection="1">
      <alignment horizontal="center" vertical="center"/>
      <protection locked="0"/>
    </xf>
    <xf numFmtId="49" fontId="3" fillId="24" borderId="40" xfId="0" applyNumberFormat="1" applyFont="1" applyFill="1" applyBorder="1" applyAlignment="1" applyProtection="1">
      <alignment horizontal="center" vertical="center"/>
      <protection locked="0"/>
    </xf>
    <xf numFmtId="49" fontId="3" fillId="24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3" fillId="0" borderId="17" xfId="0" applyNumberFormat="1" applyFont="1" applyFill="1" applyBorder="1" applyAlignment="1" applyProtection="1">
      <alignment vertical="center"/>
    </xf>
    <xf numFmtId="0" fontId="11" fillId="26" borderId="25" xfId="0" applyNumberFormat="1" applyFont="1" applyFill="1" applyBorder="1" applyAlignment="1" applyProtection="1">
      <alignment horizontal="left" vertical="top" wrapText="1"/>
    </xf>
    <xf numFmtId="0" fontId="11" fillId="26" borderId="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24" borderId="29" xfId="0" applyNumberFormat="1" applyFont="1" applyFill="1" applyBorder="1" applyAlignment="1" applyProtection="1">
      <alignment horizontal="center" vertical="center"/>
      <protection locked="0"/>
    </xf>
    <xf numFmtId="0" fontId="3" fillId="24" borderId="30" xfId="0" applyNumberFormat="1" applyFont="1" applyFill="1" applyBorder="1" applyAlignment="1" applyProtection="1">
      <alignment horizontal="center" vertical="center"/>
      <protection locked="0"/>
    </xf>
    <xf numFmtId="0" fontId="3" fillId="26" borderId="26" xfId="0" applyNumberFormat="1" applyFont="1" applyFill="1" applyBorder="1" applyAlignment="1" applyProtection="1">
      <alignment horizontal="center" vertical="center"/>
    </xf>
    <xf numFmtId="0" fontId="3" fillId="26" borderId="12" xfId="0" applyNumberFormat="1" applyFont="1" applyFill="1" applyBorder="1" applyAlignment="1" applyProtection="1">
      <alignment horizontal="center" vertical="center"/>
    </xf>
    <xf numFmtId="0" fontId="3" fillId="26" borderId="15" xfId="0" applyNumberFormat="1" applyFont="1" applyFill="1" applyBorder="1" applyAlignment="1" applyProtection="1">
      <alignment horizontal="center" vertical="center"/>
    </xf>
    <xf numFmtId="176" fontId="3" fillId="25" borderId="21" xfId="0" applyNumberFormat="1" applyFont="1" applyFill="1" applyBorder="1" applyAlignment="1" applyProtection="1">
      <alignment horizontal="right" vertical="center"/>
      <protection locked="0"/>
    </xf>
    <xf numFmtId="176" fontId="3" fillId="25" borderId="16" xfId="0" applyNumberFormat="1" applyFont="1" applyFill="1" applyBorder="1" applyAlignment="1" applyProtection="1">
      <alignment horizontal="right" vertical="center"/>
      <protection locked="0"/>
    </xf>
    <xf numFmtId="176" fontId="3" fillId="25" borderId="17" xfId="0" applyNumberFormat="1" applyFont="1" applyFill="1" applyBorder="1" applyAlignment="1" applyProtection="1">
      <alignment horizontal="right" vertical="center"/>
      <protection locked="0"/>
    </xf>
    <xf numFmtId="0" fontId="3" fillId="26" borderId="25" xfId="0" applyNumberFormat="1" applyFont="1" applyFill="1" applyBorder="1" applyAlignment="1" applyProtection="1">
      <alignment horizontal="distributed" vertical="center" wrapText="1"/>
    </xf>
    <xf numFmtId="0" fontId="3" fillId="26" borderId="0" xfId="0" applyNumberFormat="1" applyFont="1" applyFill="1" applyBorder="1" applyAlignment="1" applyProtection="1">
      <alignment horizontal="distributed" vertical="center" wrapText="1"/>
    </xf>
    <xf numFmtId="176" fontId="3" fillId="25" borderId="21" xfId="0" applyNumberFormat="1" applyFont="1" applyFill="1" applyBorder="1" applyAlignment="1" applyProtection="1">
      <alignment vertical="center"/>
      <protection locked="0"/>
    </xf>
    <xf numFmtId="176" fontId="3" fillId="25" borderId="16" xfId="0" applyNumberFormat="1" applyFont="1" applyFill="1" applyBorder="1" applyAlignment="1" applyProtection="1">
      <alignment vertical="center"/>
      <protection locked="0"/>
    </xf>
    <xf numFmtId="176" fontId="3" fillId="25" borderId="17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17" xfId="0" applyNumberFormat="1" applyFont="1" applyBorder="1" applyAlignment="1" applyProtection="1">
      <alignment horizontal="right" vertical="center"/>
    </xf>
    <xf numFmtId="176" fontId="3" fillId="25" borderId="21" xfId="0" applyNumberFormat="1" applyFont="1" applyFill="1" applyBorder="1" applyAlignment="1" applyProtection="1">
      <alignment horizontal="right" vertical="center"/>
    </xf>
    <xf numFmtId="176" fontId="3" fillId="25" borderId="16" xfId="0" applyNumberFormat="1" applyFont="1" applyFill="1" applyBorder="1" applyAlignment="1" applyProtection="1">
      <alignment horizontal="right" vertical="center"/>
    </xf>
    <xf numFmtId="176" fontId="3" fillId="25" borderId="17" xfId="0" applyNumberFormat="1" applyFont="1" applyFill="1" applyBorder="1" applyAlignment="1" applyProtection="1">
      <alignment horizontal="right" vertical="center"/>
    </xf>
    <xf numFmtId="176" fontId="3" fillId="25" borderId="21" xfId="0" applyNumberFormat="1" applyFont="1" applyFill="1" applyBorder="1" applyAlignment="1" applyProtection="1">
      <alignment vertical="center"/>
    </xf>
    <xf numFmtId="176" fontId="3" fillId="25" borderId="16" xfId="0" applyNumberFormat="1" applyFont="1" applyFill="1" applyBorder="1" applyAlignment="1" applyProtection="1">
      <alignment vertical="center"/>
    </xf>
    <xf numFmtId="176" fontId="3" fillId="25" borderId="17" xfId="0" applyNumberFormat="1" applyFont="1" applyFill="1" applyBorder="1" applyAlignment="1" applyProtection="1">
      <alignment vertical="center"/>
    </xf>
    <xf numFmtId="0" fontId="3" fillId="24" borderId="21" xfId="0" applyNumberFormat="1" applyFont="1" applyFill="1" applyBorder="1" applyAlignment="1" applyProtection="1">
      <alignment vertical="center"/>
    </xf>
    <xf numFmtId="0" fontId="3" fillId="24" borderId="16" xfId="0" applyNumberFormat="1" applyFont="1" applyFill="1" applyBorder="1" applyAlignment="1" applyProtection="1">
      <alignment vertical="center"/>
    </xf>
    <xf numFmtId="177" fontId="3" fillId="25" borderId="21" xfId="0" applyNumberFormat="1" applyFont="1" applyFill="1" applyBorder="1" applyAlignment="1" applyProtection="1">
      <alignment horizontal="center" vertical="center"/>
    </xf>
    <xf numFmtId="177" fontId="3" fillId="25" borderId="16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</xf>
    <xf numFmtId="176" fontId="3" fillId="25" borderId="21" xfId="0" applyNumberFormat="1" applyFont="1" applyFill="1" applyBorder="1" applyAlignment="1" applyProtection="1">
      <alignment horizontal="center" vertical="center"/>
    </xf>
    <xf numFmtId="176" fontId="3" fillId="25" borderId="16" xfId="0" applyNumberFormat="1" applyFont="1" applyFill="1" applyBorder="1" applyAlignment="1" applyProtection="1">
      <alignment horizontal="center" vertical="center"/>
    </xf>
    <xf numFmtId="49" fontId="3" fillId="25" borderId="34" xfId="0" applyNumberFormat="1" applyFont="1" applyFill="1" applyBorder="1" applyAlignment="1" applyProtection="1">
      <alignment vertical="center"/>
    </xf>
    <xf numFmtId="49" fontId="3" fillId="25" borderId="40" xfId="0" applyNumberFormat="1" applyFont="1" applyFill="1" applyBorder="1" applyAlignment="1" applyProtection="1">
      <alignment vertical="center"/>
    </xf>
    <xf numFmtId="49" fontId="3" fillId="25" borderId="35" xfId="0" applyNumberFormat="1" applyFont="1" applyFill="1" applyBorder="1" applyAlignment="1" applyProtection="1">
      <alignment vertical="center"/>
    </xf>
    <xf numFmtId="49" fontId="3" fillId="25" borderId="10" xfId="0" applyNumberFormat="1" applyFont="1" applyFill="1" applyBorder="1" applyAlignment="1" applyProtection="1">
      <alignment vertical="center"/>
    </xf>
    <xf numFmtId="49" fontId="3" fillId="25" borderId="21" xfId="0" applyNumberFormat="1" applyFont="1" applyFill="1" applyBorder="1" applyAlignment="1" applyProtection="1">
      <alignment vertical="center"/>
    </xf>
    <xf numFmtId="49" fontId="3" fillId="25" borderId="16" xfId="0" applyNumberFormat="1" applyFont="1" applyFill="1" applyBorder="1" applyAlignment="1" applyProtection="1">
      <alignment vertical="center"/>
    </xf>
    <xf numFmtId="49" fontId="3" fillId="25" borderId="17" xfId="0" applyNumberFormat="1" applyFont="1" applyFill="1" applyBorder="1" applyAlignment="1" applyProtection="1">
      <alignment vertical="center"/>
    </xf>
    <xf numFmtId="179" fontId="3" fillId="25" borderId="21" xfId="0" applyNumberFormat="1" applyFont="1" applyFill="1" applyBorder="1" applyAlignment="1" applyProtection="1">
      <alignment horizontal="center" vertical="center"/>
    </xf>
    <xf numFmtId="179" fontId="3" fillId="25" borderId="16" xfId="0" applyNumberFormat="1" applyFont="1" applyFill="1" applyBorder="1" applyAlignment="1" applyProtection="1">
      <alignment horizontal="center" vertical="center"/>
    </xf>
    <xf numFmtId="179" fontId="3" fillId="25" borderId="17" xfId="0" applyNumberFormat="1" applyFont="1" applyFill="1" applyBorder="1" applyAlignment="1" applyProtection="1">
      <alignment horizontal="center" vertical="center"/>
    </xf>
    <xf numFmtId="0" fontId="3" fillId="26" borderId="27" xfId="0" applyNumberFormat="1" applyFont="1" applyFill="1" applyBorder="1" applyAlignment="1" applyProtection="1">
      <alignment horizontal="distributed" vertical="center" wrapText="1"/>
    </xf>
    <xf numFmtId="0" fontId="3" fillId="24" borderId="41" xfId="0" applyNumberFormat="1" applyFont="1" applyFill="1" applyBorder="1" applyAlignment="1" applyProtection="1">
      <alignment horizontal="center" vertical="center"/>
    </xf>
    <xf numFmtId="0" fontId="3" fillId="24" borderId="42" xfId="0" applyNumberFormat="1" applyFont="1" applyFill="1" applyBorder="1" applyAlignment="1" applyProtection="1">
      <alignment horizontal="center" vertical="center"/>
    </xf>
    <xf numFmtId="0" fontId="3" fillId="24" borderId="43" xfId="0" applyNumberFormat="1" applyFont="1" applyFill="1" applyBorder="1" applyAlignment="1" applyProtection="1">
      <alignment horizontal="center" vertical="center"/>
    </xf>
    <xf numFmtId="0" fontId="3" fillId="24" borderId="44" xfId="0" applyNumberFormat="1" applyFont="1" applyFill="1" applyBorder="1" applyAlignment="1" applyProtection="1">
      <alignment horizontal="center" vertical="center"/>
    </xf>
    <xf numFmtId="178" fontId="3" fillId="25" borderId="21" xfId="0" applyNumberFormat="1" applyFont="1" applyFill="1" applyBorder="1" applyAlignment="1" applyProtection="1">
      <alignment horizontal="center" vertical="center"/>
    </xf>
    <xf numFmtId="178" fontId="3" fillId="25" borderId="16" xfId="0" applyNumberFormat="1" applyFont="1" applyFill="1" applyBorder="1" applyAlignment="1" applyProtection="1">
      <alignment horizontal="center" vertical="center"/>
    </xf>
    <xf numFmtId="178" fontId="3" fillId="25" borderId="17" xfId="0" applyNumberFormat="1" applyFont="1" applyFill="1" applyBorder="1" applyAlignment="1" applyProtection="1">
      <alignment horizontal="center" vertical="center"/>
    </xf>
    <xf numFmtId="0" fontId="3" fillId="24" borderId="45" xfId="0" applyNumberFormat="1" applyFont="1" applyFill="1" applyBorder="1" applyAlignment="1" applyProtection="1">
      <alignment horizontal="center" vertical="center"/>
    </xf>
    <xf numFmtId="0" fontId="3" fillId="24" borderId="46" xfId="0" applyNumberFormat="1" applyFont="1" applyFill="1" applyBorder="1" applyAlignment="1" applyProtection="1">
      <alignment horizontal="center" vertical="center"/>
    </xf>
    <xf numFmtId="49" fontId="3" fillId="25" borderId="19" xfId="0" applyNumberFormat="1" applyFont="1" applyFill="1" applyBorder="1" applyAlignment="1" applyProtection="1">
      <alignment vertical="center"/>
    </xf>
    <xf numFmtId="49" fontId="3" fillId="25" borderId="31" xfId="0" applyNumberFormat="1" applyFont="1" applyFill="1" applyBorder="1" applyAlignment="1" applyProtection="1">
      <alignment vertical="center"/>
    </xf>
    <xf numFmtId="180" fontId="3" fillId="25" borderId="16" xfId="0" applyNumberFormat="1" applyFont="1" applyFill="1" applyBorder="1" applyAlignment="1" applyProtection="1">
      <alignment horizontal="center" vertical="center"/>
    </xf>
    <xf numFmtId="180" fontId="3" fillId="25" borderId="17" xfId="0" applyNumberFormat="1" applyFont="1" applyFill="1" applyBorder="1" applyAlignment="1" applyProtection="1">
      <alignment horizontal="center" vertical="center"/>
    </xf>
    <xf numFmtId="49" fontId="3" fillId="25" borderId="16" xfId="0" applyNumberFormat="1" applyFont="1" applyFill="1" applyBorder="1" applyAlignment="1" applyProtection="1">
      <alignment horizontal="center" vertical="center"/>
    </xf>
    <xf numFmtId="0" fontId="3" fillId="24" borderId="21" xfId="0" applyNumberFormat="1" applyFont="1" applyFill="1" applyBorder="1" applyAlignment="1" applyProtection="1">
      <alignment horizontal="left" vertical="center"/>
    </xf>
    <xf numFmtId="0" fontId="3" fillId="24" borderId="16" xfId="0" applyNumberFormat="1" applyFont="1" applyFill="1" applyBorder="1" applyAlignment="1" applyProtection="1">
      <alignment horizontal="left" vertical="center"/>
    </xf>
    <xf numFmtId="0" fontId="3" fillId="24" borderId="17" xfId="0" applyNumberFormat="1" applyFont="1" applyFill="1" applyBorder="1" applyAlignment="1" applyProtection="1">
      <alignment horizontal="left" vertical="center"/>
    </xf>
    <xf numFmtId="0" fontId="11" fillId="26" borderId="27" xfId="0" applyNumberFormat="1" applyFont="1" applyFill="1" applyBorder="1" applyAlignment="1" applyProtection="1">
      <alignment horizontal="left" vertical="top" wrapText="1"/>
    </xf>
    <xf numFmtId="180" fontId="3" fillId="25" borderId="11" xfId="0" applyNumberFormat="1" applyFont="1" applyFill="1" applyBorder="1" applyAlignment="1" applyProtection="1">
      <alignment horizontal="center" vertical="center"/>
    </xf>
    <xf numFmtId="180" fontId="3" fillId="25" borderId="10" xfId="0" applyNumberFormat="1" applyFont="1" applyFill="1" applyBorder="1" applyAlignment="1" applyProtection="1">
      <alignment horizontal="center" vertical="center"/>
    </xf>
    <xf numFmtId="180" fontId="3" fillId="25" borderId="13" xfId="0" applyNumberFormat="1" applyFont="1" applyFill="1" applyBorder="1" applyAlignment="1" applyProtection="1">
      <alignment horizontal="center" vertical="center"/>
    </xf>
    <xf numFmtId="180" fontId="3" fillId="25" borderId="21" xfId="0" applyNumberFormat="1" applyFont="1" applyFill="1" applyBorder="1" applyAlignment="1" applyProtection="1">
      <alignment horizontal="center" vertical="center"/>
    </xf>
    <xf numFmtId="49" fontId="3" fillId="25" borderId="26" xfId="0" applyNumberFormat="1" applyFont="1" applyFill="1" applyBorder="1" applyAlignment="1" applyProtection="1">
      <alignment vertical="center"/>
    </xf>
    <xf numFmtId="49" fontId="3" fillId="25" borderId="12" xfId="0" applyNumberFormat="1" applyFont="1" applyFill="1" applyBorder="1" applyAlignment="1" applyProtection="1">
      <alignment vertical="center"/>
    </xf>
    <xf numFmtId="49" fontId="3" fillId="25" borderId="15" xfId="0" applyNumberFormat="1" applyFont="1" applyFill="1" applyBorder="1" applyAlignment="1" applyProtection="1">
      <alignment vertical="center"/>
    </xf>
    <xf numFmtId="179" fontId="3" fillId="25" borderId="0" xfId="0" quotePrefix="1" applyNumberFormat="1" applyFont="1" applyFill="1" applyBorder="1" applyAlignment="1" applyProtection="1">
      <alignment horizontal="right" vertical="center"/>
    </xf>
    <xf numFmtId="179" fontId="3" fillId="25" borderId="0" xfId="0" applyNumberFormat="1" applyFont="1" applyFill="1" applyBorder="1" applyAlignment="1" applyProtection="1">
      <alignment horizontal="right" vertical="center"/>
    </xf>
    <xf numFmtId="49" fontId="3" fillId="25" borderId="19" xfId="0" applyNumberFormat="1" applyFont="1" applyFill="1" applyBorder="1" applyAlignment="1" applyProtection="1">
      <alignment horizontal="left" vertical="center"/>
    </xf>
    <xf numFmtId="49" fontId="3" fillId="25" borderId="31" xfId="0" applyNumberFormat="1" applyFont="1" applyFill="1" applyBorder="1" applyAlignment="1" applyProtection="1">
      <alignment horizontal="left" vertical="center"/>
    </xf>
    <xf numFmtId="49" fontId="3" fillId="24" borderId="34" xfId="0" applyNumberFormat="1" applyFont="1" applyFill="1" applyBorder="1" applyAlignment="1" applyProtection="1">
      <alignment horizontal="center" vertical="center"/>
    </xf>
    <xf numFmtId="49" fontId="3" fillId="24" borderId="40" xfId="0" applyNumberFormat="1" applyFont="1" applyFill="1" applyBorder="1" applyAlignment="1" applyProtection="1">
      <alignment horizontal="center" vertical="center"/>
    </xf>
    <xf numFmtId="49" fontId="3" fillId="24" borderId="35" xfId="0" applyNumberFormat="1" applyFont="1" applyFill="1" applyBorder="1" applyAlignment="1" applyProtection="1">
      <alignment horizontal="center" vertical="center"/>
    </xf>
    <xf numFmtId="0" fontId="3" fillId="24" borderId="17" xfId="0" applyNumberFormat="1" applyFont="1" applyFill="1" applyBorder="1" applyAlignment="1" applyProtection="1">
      <alignment vertical="center"/>
    </xf>
    <xf numFmtId="49" fontId="3" fillId="25" borderId="34" xfId="0" applyNumberFormat="1" applyFont="1" applyFill="1" applyBorder="1" applyAlignment="1" applyProtection="1">
      <alignment horizontal="left" vertical="center"/>
    </xf>
    <xf numFmtId="49" fontId="3" fillId="25" borderId="40" xfId="0" applyNumberFormat="1" applyFont="1" applyFill="1" applyBorder="1" applyAlignment="1" applyProtection="1">
      <alignment horizontal="left" vertical="center"/>
    </xf>
    <xf numFmtId="49" fontId="3" fillId="25" borderId="35" xfId="0" applyNumberFormat="1" applyFont="1" applyFill="1" applyBorder="1" applyAlignment="1" applyProtection="1">
      <alignment horizontal="left" vertical="center"/>
    </xf>
    <xf numFmtId="49" fontId="3" fillId="25" borderId="24" xfId="0" applyNumberFormat="1" applyFont="1" applyFill="1" applyBorder="1" applyAlignment="1" applyProtection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2">
    <dxf>
      <font>
        <b/>
        <i val="0"/>
        <strike val="0"/>
        <condense val="0"/>
        <extend val="0"/>
        <color indexed="10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8215" name="Group 4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8224" name="AutoShape 2">
            <a:extLst>
              <a:ext uri="{FF2B5EF4-FFF2-40B4-BE49-F238E27FC236}">
                <a16:creationId xmlns:a16="http://schemas.microsoft.com/office/drawing/2014/main" id="{00000000-0008-0000-0000-00002020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8216" name="Group 13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8222" name="AutoShape 5">
            <a:extLst>
              <a:ext uri="{FF2B5EF4-FFF2-40B4-BE49-F238E27FC236}">
                <a16:creationId xmlns:a16="http://schemas.microsoft.com/office/drawing/2014/main" id="{00000000-0008-0000-0000-00001E20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8217" name="Group 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8220" name="AutoShape 10">
            <a:extLst>
              <a:ext uri="{FF2B5EF4-FFF2-40B4-BE49-F238E27FC236}">
                <a16:creationId xmlns:a16="http://schemas.microsoft.com/office/drawing/2014/main" id="{00000000-0008-0000-0000-00001C20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  <a:endParaRPr lang="ja-JP" altLang="en-US"/>
          </a:p>
        </xdr:txBody>
      </xdr:sp>
    </xdr:grpSp>
    <xdr:clientData/>
  </xdr:twoCellAnchor>
  <xdr:twoCellAnchor editAs="oneCell">
    <xdr:from>
      <xdr:col>4</xdr:col>
      <xdr:colOff>9525</xdr:colOff>
      <xdr:row>26</xdr:row>
      <xdr:rowOff>19050</xdr:rowOff>
    </xdr:from>
    <xdr:to>
      <xdr:col>11</xdr:col>
      <xdr:colOff>533400</xdr:colOff>
      <xdr:row>32</xdr:row>
      <xdr:rowOff>57150</xdr:rowOff>
    </xdr:to>
    <xdr:pic>
      <xdr:nvPicPr>
        <xdr:cNvPr id="8218" name="Picture 1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171950"/>
          <a:ext cx="24098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190500</xdr:colOff>
      <xdr:row>35</xdr:row>
      <xdr:rowOff>28575</xdr:rowOff>
    </xdr:from>
    <xdr:to>
      <xdr:col>13</xdr:col>
      <xdr:colOff>476250</xdr:colOff>
      <xdr:row>41</xdr:row>
      <xdr:rowOff>95250</xdr:rowOff>
    </xdr:to>
    <xdr:pic>
      <xdr:nvPicPr>
        <xdr:cNvPr id="8219" name="Picture 1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24525"/>
          <a:ext cx="374332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4</xdr:row>
      <xdr:rowOff>323850</xdr:rowOff>
    </xdr:from>
    <xdr:to>
      <xdr:col>16</xdr:col>
      <xdr:colOff>104775</xdr:colOff>
      <xdr:row>8</xdr:row>
      <xdr:rowOff>38100</xdr:rowOff>
    </xdr:to>
    <xdr:sp macro="" textlink="">
      <xdr:nvSpPr>
        <xdr:cNvPr id="5162" name="AutoShape 42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>
          <a:spLocks noChangeArrowheads="1"/>
        </xdr:cNvSpPr>
      </xdr:nvSpPr>
      <xdr:spPr bwMode="auto">
        <a:xfrm>
          <a:off x="1743075" y="1085850"/>
          <a:ext cx="1562100" cy="666750"/>
        </a:xfrm>
        <a:prstGeom prst="wedgeRoundRectCallout">
          <a:avLst>
            <a:gd name="adj1" fmla="val -46343"/>
            <a:gd name="adj2" fmla="val 814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おおの建設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株式会社おおの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建設なら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  <a:endParaRPr lang="ja-JP" altLang="en-US"/>
        </a:p>
      </xdr:txBody>
    </xdr:sp>
    <xdr:clientData/>
  </xdr:twoCellAnchor>
  <xdr:twoCellAnchor>
    <xdr:from>
      <xdr:col>18</xdr:col>
      <xdr:colOff>152400</xdr:colOff>
      <xdr:row>4</xdr:row>
      <xdr:rowOff>371475</xdr:rowOff>
    </xdr:from>
    <xdr:to>
      <xdr:col>32</xdr:col>
      <xdr:colOff>123825</xdr:colOff>
      <xdr:row>8</xdr:row>
      <xdr:rowOff>152400</xdr:rowOff>
    </xdr:to>
    <xdr:sp macro="" textlink="">
      <xdr:nvSpPr>
        <xdr:cNvPr id="5164" name="AutoShape 44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>
          <a:spLocks noChangeArrowheads="1"/>
        </xdr:cNvSpPr>
      </xdr:nvSpPr>
      <xdr:spPr bwMode="auto">
        <a:xfrm>
          <a:off x="3752850" y="1133475"/>
          <a:ext cx="2771775" cy="733425"/>
        </a:xfrm>
        <a:prstGeom prst="wedgeRoundRectCallout">
          <a:avLst>
            <a:gd name="adj1" fmla="val -52204"/>
            <a:gd name="adj2" fmla="val 694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左の法人名で、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おおの建設株式会社 →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おおの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  <a:endParaRPr lang="ja-JP" altLang="en-US"/>
        </a:p>
      </xdr:txBody>
    </xdr:sp>
    <xdr:clientData/>
  </xdr:twoCellAnchor>
  <xdr:twoCellAnchor>
    <xdr:from>
      <xdr:col>7</xdr:col>
      <xdr:colOff>161925</xdr:colOff>
      <xdr:row>50</xdr:row>
      <xdr:rowOff>276225</xdr:rowOff>
    </xdr:from>
    <xdr:to>
      <xdr:col>18</xdr:col>
      <xdr:colOff>76200</xdr:colOff>
      <xdr:row>54</xdr:row>
      <xdr:rowOff>142875</xdr:rowOff>
    </xdr:to>
    <xdr:sp macro="" textlink="">
      <xdr:nvSpPr>
        <xdr:cNvPr id="5166" name="AutoShape 46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>
          <a:spLocks noChangeArrowheads="1"/>
        </xdr:cNvSpPr>
      </xdr:nvSpPr>
      <xdr:spPr bwMode="auto">
        <a:xfrm>
          <a:off x="1562100" y="12087225"/>
          <a:ext cx="2114550" cy="819150"/>
        </a:xfrm>
        <a:prstGeom prst="wedgeRoundRectCallout">
          <a:avLst>
            <a:gd name="adj1" fmla="val -64634"/>
            <a:gd name="adj2" fmla="val 395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区分（一般・特定）は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必ず選択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してください。</a:t>
          </a:r>
          <a:endParaRPr lang="ja-JP" altLang="en-US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※空白の場合、入札参加資格が許可されないことがあります。</a:t>
          </a:r>
          <a:endParaRPr lang="ja-JP" altLang="en-US"/>
        </a:p>
      </xdr:txBody>
    </xdr:sp>
    <xdr:clientData/>
  </xdr:twoCellAnchor>
  <xdr:twoCellAnchor>
    <xdr:from>
      <xdr:col>9</xdr:col>
      <xdr:colOff>161925</xdr:colOff>
      <xdr:row>21</xdr:row>
      <xdr:rowOff>38100</xdr:rowOff>
    </xdr:from>
    <xdr:to>
      <xdr:col>25</xdr:col>
      <xdr:colOff>19050</xdr:colOff>
      <xdr:row>22</xdr:row>
      <xdr:rowOff>323850</xdr:rowOff>
    </xdr:to>
    <xdr:sp macro="" textlink="">
      <xdr:nvSpPr>
        <xdr:cNvPr id="5168" name="AutoShape 48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>
          <a:spLocks noChangeArrowheads="1"/>
        </xdr:cNvSpPr>
      </xdr:nvSpPr>
      <xdr:spPr bwMode="auto">
        <a:xfrm>
          <a:off x="1962150" y="4991100"/>
          <a:ext cx="3057525" cy="476250"/>
        </a:xfrm>
        <a:prstGeom prst="wedgeRoundRectCallout">
          <a:avLst>
            <a:gd name="adj1" fmla="val -39097"/>
            <a:gd name="adj2" fmla="val -8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※1 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商号又は名称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＋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営業所名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としてください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※2 株式会社は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㈱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、有限会社は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としてください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8:E35"/>
  <sheetViews>
    <sheetView showGridLines="0" workbookViewId="0"/>
  </sheetViews>
  <sheetFormatPr defaultRowHeight="13.5" x14ac:dyDescent="0.15"/>
  <cols>
    <col min="2" max="10" width="2.625" customWidth="1"/>
  </cols>
  <sheetData>
    <row r="8" spans="2:5" x14ac:dyDescent="0.15">
      <c r="B8" s="40" t="s">
        <v>139</v>
      </c>
      <c r="C8" s="37"/>
      <c r="D8" s="37"/>
    </row>
    <row r="9" spans="2:5" ht="3.75" customHeight="1" x14ac:dyDescent="0.15">
      <c r="B9" s="37"/>
      <c r="C9" s="38"/>
      <c r="D9" s="37"/>
    </row>
    <row r="10" spans="2:5" ht="11.25" customHeight="1" x14ac:dyDescent="0.15">
      <c r="B10" s="37"/>
      <c r="C10" s="38"/>
      <c r="D10" s="41"/>
      <c r="E10" s="39" t="s">
        <v>144</v>
      </c>
    </row>
    <row r="11" spans="2:5" ht="3.75" customHeight="1" x14ac:dyDescent="0.15">
      <c r="B11" s="37"/>
      <c r="C11" s="38"/>
      <c r="D11" s="37"/>
    </row>
    <row r="12" spans="2:5" ht="11.25" customHeight="1" x14ac:dyDescent="0.15">
      <c r="B12" s="37"/>
      <c r="C12" s="38"/>
      <c r="D12" s="42"/>
      <c r="E12" s="39" t="s">
        <v>145</v>
      </c>
    </row>
    <row r="13" spans="2:5" x14ac:dyDescent="0.15">
      <c r="B13" s="37"/>
      <c r="C13" s="38"/>
      <c r="D13" s="37"/>
    </row>
    <row r="19" spans="2:4" x14ac:dyDescent="0.15">
      <c r="B19" s="69" t="s">
        <v>176</v>
      </c>
    </row>
    <row r="20" spans="2:4" x14ac:dyDescent="0.15">
      <c r="C20" s="56" t="s">
        <v>175</v>
      </c>
    </row>
    <row r="22" spans="2:4" x14ac:dyDescent="0.15">
      <c r="B22" s="69" t="s">
        <v>235</v>
      </c>
    </row>
    <row r="24" spans="2:4" x14ac:dyDescent="0.15">
      <c r="B24" s="69" t="s">
        <v>236</v>
      </c>
    </row>
    <row r="26" spans="2:4" x14ac:dyDescent="0.15">
      <c r="D26" s="39" t="s">
        <v>140</v>
      </c>
    </row>
    <row r="35" spans="4:4" x14ac:dyDescent="0.15">
      <c r="D35" s="39" t="s">
        <v>141</v>
      </c>
    </row>
  </sheetData>
  <sheetProtection password="C648" sheet="1" objects="1" scenarios="1" selectLockedCells="1"/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6"/>
  <sheetViews>
    <sheetView showGridLines="0" tabSelected="1" zoomScaleNormal="100" workbookViewId="0">
      <selection activeCell="AB1" sqref="AB1:AG1"/>
    </sheetView>
  </sheetViews>
  <sheetFormatPr defaultRowHeight="11.25" x14ac:dyDescent="0.15"/>
  <cols>
    <col min="1" max="33" width="2.625" style="8" customWidth="1"/>
    <col min="34" max="35" width="9" style="36" hidden="1" customWidth="1"/>
    <col min="36" max="36" width="9" style="8" hidden="1" customWidth="1"/>
    <col min="37" max="16384" width="9" style="8"/>
  </cols>
  <sheetData>
    <row r="1" spans="1:36" s="1" customFormat="1" ht="15" customHeight="1" x14ac:dyDescent="0.15">
      <c r="A1" s="1" t="s">
        <v>241</v>
      </c>
      <c r="Z1" s="1" t="s">
        <v>23</v>
      </c>
      <c r="AB1" s="187"/>
      <c r="AC1" s="187"/>
      <c r="AD1" s="187"/>
      <c r="AE1" s="187"/>
      <c r="AF1" s="187"/>
      <c r="AG1" s="187"/>
      <c r="AH1" s="35" t="s">
        <v>217</v>
      </c>
      <c r="AI1" s="35">
        <v>0</v>
      </c>
    </row>
    <row r="2" spans="1:36" s="1" customFormat="1" ht="15" customHeight="1" x14ac:dyDescent="0.15">
      <c r="A2" s="31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5" t="s">
        <v>218</v>
      </c>
      <c r="AI2" s="35">
        <v>5</v>
      </c>
      <c r="AJ2" s="59">
        <v>2016</v>
      </c>
    </row>
    <row r="3" spans="1:36" s="1" customFormat="1" ht="15" customHeight="1" x14ac:dyDescent="0.15">
      <c r="AH3" s="35" t="s">
        <v>219</v>
      </c>
      <c r="AI3" s="35">
        <v>182052</v>
      </c>
    </row>
    <row r="4" spans="1:36" s="1" customFormat="1" ht="15" customHeight="1" x14ac:dyDescent="0.15">
      <c r="AH4" s="35"/>
      <c r="AI4" s="35"/>
    </row>
    <row r="5" spans="1:36" s="1" customFormat="1" ht="30" customHeight="1" x14ac:dyDescent="0.15">
      <c r="A5" s="104" t="s">
        <v>41</v>
      </c>
      <c r="B5" s="105"/>
      <c r="C5" s="105"/>
      <c r="D5" s="105"/>
      <c r="E5" s="106"/>
      <c r="F5" s="201" t="s">
        <v>31</v>
      </c>
      <c r="G5" s="202"/>
      <c r="H5" s="202"/>
      <c r="I5" s="202"/>
      <c r="J5" s="202"/>
      <c r="K5" s="202"/>
      <c r="L5" s="202"/>
      <c r="M5" s="202"/>
      <c r="N5" s="203"/>
      <c r="O5" s="104" t="s">
        <v>42</v>
      </c>
      <c r="P5" s="105"/>
      <c r="Q5" s="105"/>
      <c r="R5" s="105"/>
      <c r="S5" s="106"/>
      <c r="T5" s="75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114"/>
      <c r="AH5" s="35">
        <f>IF(F5="","",VLOOKUP(F5,G105:Q106,11,FALSE))</f>
        <v>1</v>
      </c>
      <c r="AI5" s="1" t="str">
        <f>IF(T5="","",VLOOKUP(T5,G108:Q110,11,FALSE))</f>
        <v/>
      </c>
    </row>
    <row r="6" spans="1:36" s="1" customFormat="1" ht="15" customHeight="1" x14ac:dyDescent="0.15">
      <c r="AH6" s="35"/>
      <c r="AI6" s="35"/>
    </row>
    <row r="7" spans="1:36" s="1" customFormat="1" ht="15" customHeight="1" x14ac:dyDescent="0.15">
      <c r="AH7" s="35"/>
      <c r="AI7" s="35"/>
    </row>
    <row r="8" spans="1:36" s="1" customFormat="1" ht="15" customHeight="1" x14ac:dyDescent="0.15">
      <c r="A8" s="1" t="s">
        <v>34</v>
      </c>
      <c r="AH8" s="35"/>
      <c r="AI8" s="35"/>
    </row>
    <row r="9" spans="1:36" s="1" customFormat="1" ht="15" customHeight="1" x14ac:dyDescent="0.15">
      <c r="A9" s="133" t="s">
        <v>10</v>
      </c>
      <c r="B9" s="134"/>
      <c r="C9" s="134"/>
      <c r="D9" s="134"/>
      <c r="E9" s="135"/>
      <c r="F9" s="45"/>
      <c r="G9" s="46"/>
      <c r="H9" s="46"/>
      <c r="I9" s="46"/>
      <c r="J9" s="46"/>
      <c r="K9" s="46"/>
      <c r="L9" s="46"/>
      <c r="M9" s="46"/>
      <c r="N9" s="46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  <c r="AH9" s="35"/>
      <c r="AI9" s="35"/>
    </row>
    <row r="10" spans="1:36" s="1" customFormat="1" ht="30" customHeight="1" x14ac:dyDescent="0.15">
      <c r="A10" s="107" t="s">
        <v>0</v>
      </c>
      <c r="B10" s="108"/>
      <c r="C10" s="108"/>
      <c r="D10" s="108"/>
      <c r="E10" s="126"/>
      <c r="F10" s="195" t="s">
        <v>151</v>
      </c>
      <c r="G10" s="196"/>
      <c r="H10" s="197"/>
      <c r="I10" s="198"/>
      <c r="J10" s="199"/>
      <c r="K10" s="199"/>
      <c r="L10" s="200"/>
      <c r="M10" s="188" t="s">
        <v>161</v>
      </c>
      <c r="N10" s="189"/>
      <c r="O10" s="190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2"/>
      <c r="AH10" s="35" t="str">
        <f>IF(I10="","",VLOOKUP(I10,G148:Q156,11,FALSE))</f>
        <v/>
      </c>
      <c r="AI10" s="35"/>
    </row>
    <row r="11" spans="1:36" s="1" customFormat="1" ht="15" customHeight="1" x14ac:dyDescent="0.15">
      <c r="A11" s="127" t="s">
        <v>1</v>
      </c>
      <c r="B11" s="128"/>
      <c r="C11" s="128"/>
      <c r="D11" s="128"/>
      <c r="E11" s="129"/>
      <c r="F11" s="6" t="s">
        <v>33</v>
      </c>
      <c r="G11" s="168"/>
      <c r="H11" s="168"/>
      <c r="I11" s="168"/>
      <c r="J11" s="168"/>
      <c r="K11" s="16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9"/>
      <c r="AH11" s="35"/>
      <c r="AI11" s="35"/>
    </row>
    <row r="12" spans="1:36" s="1" customFormat="1" ht="30" customHeight="1" x14ac:dyDescent="0.15">
      <c r="A12" s="130"/>
      <c r="B12" s="131"/>
      <c r="C12" s="131"/>
      <c r="D12" s="131"/>
      <c r="E12" s="132"/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1"/>
      <c r="AH12" s="35"/>
      <c r="AI12" s="35"/>
    </row>
    <row r="13" spans="1:36" s="1" customFormat="1" ht="15" customHeight="1" x14ac:dyDescent="0.15">
      <c r="A13" s="136" t="s">
        <v>10</v>
      </c>
      <c r="B13" s="137"/>
      <c r="C13" s="137"/>
      <c r="D13" s="137"/>
      <c r="E13" s="13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  <c r="AH13" s="35"/>
      <c r="AI13" s="35"/>
    </row>
    <row r="14" spans="1:36" s="1" customFormat="1" ht="30" customHeight="1" x14ac:dyDescent="0.15">
      <c r="A14" s="107" t="s">
        <v>11</v>
      </c>
      <c r="B14" s="108"/>
      <c r="C14" s="108"/>
      <c r="D14" s="108"/>
      <c r="E14" s="108"/>
      <c r="F14" s="115" t="s">
        <v>12</v>
      </c>
      <c r="G14" s="116"/>
      <c r="H14" s="165"/>
      <c r="I14" s="166"/>
      <c r="J14" s="166"/>
      <c r="K14" s="166"/>
      <c r="L14" s="166"/>
      <c r="M14" s="166"/>
      <c r="N14" s="167"/>
      <c r="O14" s="115" t="s">
        <v>13</v>
      </c>
      <c r="P14" s="116"/>
      <c r="Q14" s="165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7"/>
      <c r="AH14" s="35"/>
      <c r="AI14" s="35"/>
    </row>
    <row r="15" spans="1:36" s="1" customFormat="1" ht="15" customHeight="1" x14ac:dyDescent="0.15">
      <c r="A15" s="104" t="s">
        <v>2</v>
      </c>
      <c r="B15" s="105"/>
      <c r="C15" s="105"/>
      <c r="D15" s="105"/>
      <c r="E15" s="106"/>
      <c r="F15" s="112"/>
      <c r="G15" s="113"/>
      <c r="H15" s="113"/>
      <c r="I15" s="113"/>
      <c r="J15" s="113"/>
      <c r="K15" s="113"/>
      <c r="L15" s="113"/>
      <c r="M15" s="113"/>
      <c r="N15" s="172"/>
      <c r="O15" s="104" t="s">
        <v>4</v>
      </c>
      <c r="P15" s="105"/>
      <c r="Q15" s="105"/>
      <c r="R15" s="105"/>
      <c r="S15" s="106"/>
      <c r="T15" s="112"/>
      <c r="U15" s="113"/>
      <c r="V15" s="113"/>
      <c r="W15" s="113"/>
      <c r="X15" s="113"/>
      <c r="Y15" s="113"/>
      <c r="Z15" s="113"/>
      <c r="AA15" s="113"/>
      <c r="AB15" s="113"/>
      <c r="AC15" s="13"/>
      <c r="AD15" s="13"/>
      <c r="AE15" s="13"/>
      <c r="AF15" s="13"/>
      <c r="AG15" s="14"/>
      <c r="AH15" s="35"/>
      <c r="AI15" s="35"/>
    </row>
    <row r="16" spans="1:36" s="1" customFormat="1" ht="15" customHeight="1" x14ac:dyDescent="0.15">
      <c r="A16" s="104" t="s">
        <v>84</v>
      </c>
      <c r="B16" s="105"/>
      <c r="C16" s="105"/>
      <c r="D16" s="105"/>
      <c r="E16" s="106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72"/>
      <c r="AH16" s="35"/>
      <c r="AI16" s="35"/>
    </row>
    <row r="17" spans="1:35" s="1" customFormat="1" ht="15" customHeight="1" x14ac:dyDescent="0.15">
      <c r="AH17" s="35"/>
      <c r="AI17" s="35"/>
    </row>
    <row r="18" spans="1:35" s="1" customFormat="1" ht="15" customHeight="1" x14ac:dyDescent="0.15">
      <c r="AH18" s="35"/>
      <c r="AI18" s="35"/>
    </row>
    <row r="19" spans="1:35" s="1" customFormat="1" ht="15" customHeight="1" x14ac:dyDescent="0.15">
      <c r="A19" s="1" t="s">
        <v>88</v>
      </c>
      <c r="AH19" s="35"/>
      <c r="AI19" s="35"/>
    </row>
    <row r="20" spans="1:35" s="1" customFormat="1" ht="15" customHeight="1" x14ac:dyDescent="0.15">
      <c r="A20" s="133" t="s">
        <v>10</v>
      </c>
      <c r="B20" s="134"/>
      <c r="C20" s="134"/>
      <c r="D20" s="134"/>
      <c r="E20" s="135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1"/>
      <c r="AH20" s="35"/>
      <c r="AI20" s="35"/>
    </row>
    <row r="21" spans="1:35" s="1" customFormat="1" ht="30" customHeight="1" x14ac:dyDescent="0.15">
      <c r="A21" s="107" t="s">
        <v>14</v>
      </c>
      <c r="B21" s="108"/>
      <c r="C21" s="108"/>
      <c r="D21" s="108"/>
      <c r="E21" s="126"/>
      <c r="F21" s="165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7"/>
      <c r="AH21" s="35"/>
      <c r="AI21" s="35"/>
    </row>
    <row r="22" spans="1:35" s="1" customFormat="1" ht="15" customHeight="1" x14ac:dyDescent="0.15">
      <c r="A22" s="127" t="s">
        <v>1</v>
      </c>
      <c r="B22" s="128"/>
      <c r="C22" s="128"/>
      <c r="D22" s="128"/>
      <c r="E22" s="129"/>
      <c r="F22" s="5" t="s">
        <v>36</v>
      </c>
      <c r="G22" s="168"/>
      <c r="H22" s="168"/>
      <c r="I22" s="168"/>
      <c r="J22" s="168"/>
      <c r="K22" s="16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9"/>
      <c r="AH22" s="35"/>
      <c r="AI22" s="35"/>
    </row>
    <row r="23" spans="1:35" s="1" customFormat="1" ht="30" customHeight="1" x14ac:dyDescent="0.15">
      <c r="A23" s="130"/>
      <c r="B23" s="131"/>
      <c r="C23" s="131"/>
      <c r="D23" s="131"/>
      <c r="E23" s="132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1"/>
      <c r="AH23" s="35"/>
      <c r="AI23" s="35"/>
    </row>
    <row r="24" spans="1:35" s="1" customFormat="1" ht="15" customHeight="1" x14ac:dyDescent="0.15">
      <c r="A24" s="136" t="s">
        <v>37</v>
      </c>
      <c r="B24" s="137"/>
      <c r="C24" s="137"/>
      <c r="D24" s="137"/>
      <c r="E24" s="13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1"/>
      <c r="AH24" s="35"/>
      <c r="AI24" s="35"/>
    </row>
    <row r="25" spans="1:35" s="1" customFormat="1" ht="30" customHeight="1" x14ac:dyDescent="0.15">
      <c r="A25" s="107" t="s">
        <v>11</v>
      </c>
      <c r="B25" s="108"/>
      <c r="C25" s="108"/>
      <c r="D25" s="108"/>
      <c r="E25" s="108"/>
      <c r="F25" s="182" t="s">
        <v>12</v>
      </c>
      <c r="G25" s="183"/>
      <c r="H25" s="165"/>
      <c r="I25" s="166"/>
      <c r="J25" s="166"/>
      <c r="K25" s="166"/>
      <c r="L25" s="166"/>
      <c r="M25" s="166"/>
      <c r="N25" s="167"/>
      <c r="O25" s="182" t="s">
        <v>13</v>
      </c>
      <c r="P25" s="183"/>
      <c r="Q25" s="165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7"/>
      <c r="AH25" s="35"/>
      <c r="AI25" s="35"/>
    </row>
    <row r="26" spans="1:35" s="1" customFormat="1" ht="15" customHeight="1" x14ac:dyDescent="0.15">
      <c r="A26" s="104" t="s">
        <v>2</v>
      </c>
      <c r="B26" s="105"/>
      <c r="C26" s="105"/>
      <c r="D26" s="105"/>
      <c r="E26" s="106"/>
      <c r="F26" s="112"/>
      <c r="G26" s="113"/>
      <c r="H26" s="113"/>
      <c r="I26" s="113"/>
      <c r="J26" s="113"/>
      <c r="K26" s="113"/>
      <c r="L26" s="113"/>
      <c r="M26" s="113"/>
      <c r="N26" s="172"/>
      <c r="O26" s="104" t="s">
        <v>4</v>
      </c>
      <c r="P26" s="105"/>
      <c r="Q26" s="105"/>
      <c r="R26" s="105"/>
      <c r="S26" s="106"/>
      <c r="T26" s="112"/>
      <c r="U26" s="113"/>
      <c r="V26" s="113"/>
      <c r="W26" s="113"/>
      <c r="X26" s="113"/>
      <c r="Y26" s="113"/>
      <c r="Z26" s="113"/>
      <c r="AA26" s="113"/>
      <c r="AB26" s="113"/>
      <c r="AC26" s="13"/>
      <c r="AD26" s="13"/>
      <c r="AE26" s="13"/>
      <c r="AF26" s="13"/>
      <c r="AG26" s="14"/>
      <c r="AH26" s="35"/>
      <c r="AI26" s="35"/>
    </row>
    <row r="27" spans="1:35" s="1" customFormat="1" ht="15" customHeight="1" x14ac:dyDescent="0.15">
      <c r="A27" s="104" t="s">
        <v>84</v>
      </c>
      <c r="B27" s="105"/>
      <c r="C27" s="105"/>
      <c r="D27" s="105"/>
      <c r="E27" s="106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72"/>
      <c r="AH27" s="35"/>
      <c r="AI27" s="35"/>
    </row>
    <row r="28" spans="1:35" s="1" customFormat="1" ht="15" customHeight="1" x14ac:dyDescent="0.15">
      <c r="AH28" s="35"/>
      <c r="AI28" s="35"/>
    </row>
    <row r="29" spans="1:35" s="1" customFormat="1" ht="15" customHeight="1" x14ac:dyDescent="0.15">
      <c r="AH29" s="35"/>
      <c r="AI29" s="35"/>
    </row>
    <row r="30" spans="1:35" s="1" customFormat="1" ht="30" customHeight="1" x14ac:dyDescent="0.15">
      <c r="A30" s="179" t="s">
        <v>78</v>
      </c>
      <c r="B30" s="180"/>
      <c r="C30" s="180"/>
      <c r="D30" s="180"/>
      <c r="E30" s="181"/>
      <c r="F30" s="12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79" t="s">
        <v>39</v>
      </c>
      <c r="S30" s="180"/>
      <c r="T30" s="180"/>
      <c r="U30" s="180"/>
      <c r="V30" s="181"/>
      <c r="W30" s="184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  <c r="AH30" s="35"/>
      <c r="AI30" s="35"/>
    </row>
    <row r="31" spans="1:35" s="1" customFormat="1" ht="30" customHeight="1" x14ac:dyDescent="0.15">
      <c r="A31" s="104" t="s">
        <v>6</v>
      </c>
      <c r="B31" s="105"/>
      <c r="C31" s="105"/>
      <c r="D31" s="105"/>
      <c r="E31" s="105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61"/>
      <c r="R31" s="117" t="s">
        <v>7</v>
      </c>
      <c r="S31" s="118"/>
      <c r="T31" s="119"/>
      <c r="U31" s="120"/>
      <c r="V31" s="121"/>
      <c r="W31" s="121"/>
      <c r="X31" s="121"/>
      <c r="Y31" s="122"/>
      <c r="Z31" s="117" t="s">
        <v>5</v>
      </c>
      <c r="AA31" s="118"/>
      <c r="AB31" s="119"/>
      <c r="AC31" s="97"/>
      <c r="AD31" s="98"/>
      <c r="AE31" s="98"/>
      <c r="AF31" s="98"/>
      <c r="AG31" s="99"/>
      <c r="AH31" s="35"/>
      <c r="AI31" s="35"/>
    </row>
    <row r="32" spans="1:35" s="1" customFormat="1" ht="15" customHeight="1" x14ac:dyDescent="0.15">
      <c r="AH32" s="35"/>
      <c r="AI32" s="35"/>
    </row>
    <row r="33" spans="1:35" s="1" customFormat="1" ht="15" customHeight="1" x14ac:dyDescent="0.15">
      <c r="AH33" s="35"/>
      <c r="AI33" s="35"/>
    </row>
    <row r="34" spans="1:35" s="1" customFormat="1" ht="15" customHeight="1" x14ac:dyDescent="0.15">
      <c r="A34" s="1" t="s">
        <v>87</v>
      </c>
      <c r="AH34" s="35"/>
      <c r="AI34" s="35"/>
    </row>
    <row r="35" spans="1:35" s="1" customFormat="1" ht="15" customHeight="1" x14ac:dyDescent="0.15">
      <c r="A35" s="133" t="s">
        <v>38</v>
      </c>
      <c r="B35" s="134"/>
      <c r="C35" s="134"/>
      <c r="D35" s="134"/>
      <c r="E35" s="135"/>
      <c r="F35" s="16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  <c r="AH35" s="35"/>
      <c r="AI35" s="35"/>
    </row>
    <row r="36" spans="1:35" s="1" customFormat="1" ht="30" customHeight="1" x14ac:dyDescent="0.15">
      <c r="A36" s="107" t="s">
        <v>13</v>
      </c>
      <c r="B36" s="108"/>
      <c r="C36" s="108"/>
      <c r="D36" s="108"/>
      <c r="E36" s="126"/>
      <c r="F36" s="115" t="s">
        <v>35</v>
      </c>
      <c r="G36" s="116"/>
      <c r="H36" s="165"/>
      <c r="I36" s="166"/>
      <c r="J36" s="166"/>
      <c r="K36" s="166"/>
      <c r="L36" s="166"/>
      <c r="M36" s="166"/>
      <c r="N36" s="167"/>
      <c r="O36" s="115" t="s">
        <v>13</v>
      </c>
      <c r="P36" s="116"/>
      <c r="Q36" s="165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7"/>
      <c r="AH36" s="35"/>
      <c r="AI36" s="35"/>
    </row>
    <row r="37" spans="1:35" s="1" customFormat="1" ht="15" customHeight="1" x14ac:dyDescent="0.15">
      <c r="A37" s="104" t="s">
        <v>2</v>
      </c>
      <c r="B37" s="105"/>
      <c r="C37" s="105"/>
      <c r="D37" s="105"/>
      <c r="E37" s="106"/>
      <c r="F37" s="112"/>
      <c r="G37" s="113"/>
      <c r="H37" s="113"/>
      <c r="I37" s="113"/>
      <c r="J37" s="113"/>
      <c r="K37" s="113"/>
      <c r="L37" s="113"/>
      <c r="M37" s="113"/>
      <c r="N37" s="172"/>
      <c r="O37" s="104" t="s">
        <v>4</v>
      </c>
      <c r="P37" s="105"/>
      <c r="Q37" s="105"/>
      <c r="R37" s="105"/>
      <c r="S37" s="106"/>
      <c r="T37" s="112"/>
      <c r="U37" s="113"/>
      <c r="V37" s="113"/>
      <c r="W37" s="113"/>
      <c r="X37" s="113"/>
      <c r="Y37" s="113"/>
      <c r="Z37" s="113"/>
      <c r="AA37" s="113"/>
      <c r="AB37" s="113"/>
      <c r="AC37" s="13"/>
      <c r="AD37" s="13"/>
      <c r="AE37" s="13"/>
      <c r="AF37" s="13"/>
      <c r="AG37" s="14"/>
      <c r="AH37" s="35"/>
      <c r="AI37" s="35"/>
    </row>
    <row r="38" spans="1:35" s="1" customFormat="1" ht="15" customHeight="1" x14ac:dyDescent="0.15">
      <c r="A38" s="104" t="s">
        <v>84</v>
      </c>
      <c r="B38" s="105"/>
      <c r="C38" s="105"/>
      <c r="D38" s="105"/>
      <c r="E38" s="106"/>
      <c r="F38" s="112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72"/>
      <c r="AH38" s="35"/>
      <c r="AI38" s="35"/>
    </row>
    <row r="39" spans="1:35" s="1" customFormat="1" ht="15" customHeight="1" x14ac:dyDescent="0.15">
      <c r="A39" s="22"/>
      <c r="B39" s="4"/>
      <c r="C39" s="4"/>
      <c r="D39" s="4"/>
      <c r="E39" s="4"/>
      <c r="F39" s="4"/>
      <c r="AH39" s="35"/>
      <c r="AI39" s="35"/>
    </row>
    <row r="40" spans="1:35" s="1" customFormat="1" ht="15" customHeight="1" x14ac:dyDescent="0.15">
      <c r="A40" s="22"/>
      <c r="B40" s="4"/>
      <c r="C40" s="4"/>
      <c r="D40" s="4"/>
      <c r="E40" s="4"/>
      <c r="F40" s="4"/>
      <c r="AH40" s="35"/>
      <c r="AI40" s="35"/>
    </row>
    <row r="41" spans="1:35" s="1" customFormat="1" ht="15" customHeight="1" x14ac:dyDescent="0.15">
      <c r="A41" s="22"/>
      <c r="B41" s="4"/>
      <c r="C41" s="4"/>
      <c r="D41" s="4"/>
      <c r="E41" s="4"/>
      <c r="F41" s="4"/>
      <c r="AH41" s="35"/>
      <c r="AI41" s="35"/>
    </row>
    <row r="42" spans="1:35" s="1" customFormat="1" ht="15" customHeight="1" x14ac:dyDescent="0.15">
      <c r="A42" s="22"/>
      <c r="B42" s="4"/>
      <c r="C42" s="4"/>
      <c r="D42" s="4"/>
      <c r="E42" s="4"/>
      <c r="F42" s="4"/>
      <c r="AH42" s="35"/>
      <c r="AI42" s="35"/>
    </row>
    <row r="43" spans="1:35" s="1" customFormat="1" ht="15" customHeight="1" x14ac:dyDescent="0.15">
      <c r="A43" s="22"/>
      <c r="B43" s="4"/>
      <c r="C43" s="4"/>
      <c r="D43" s="4"/>
      <c r="E43" s="4"/>
      <c r="F43" s="4"/>
      <c r="AH43" s="35"/>
      <c r="AI43" s="35"/>
    </row>
    <row r="44" spans="1:35" s="1" customFormat="1" ht="15" customHeight="1" x14ac:dyDescent="0.15">
      <c r="A44" s="22"/>
      <c r="B44" s="4"/>
      <c r="C44" s="4"/>
      <c r="D44" s="4"/>
      <c r="E44" s="4"/>
      <c r="F44" s="4"/>
      <c r="AH44" s="35"/>
      <c r="AI44" s="35"/>
    </row>
    <row r="45" spans="1:35" s="1" customFormat="1" ht="15" customHeight="1" x14ac:dyDescent="0.15">
      <c r="A45" s="22"/>
      <c r="B45" s="4"/>
      <c r="C45" s="4"/>
      <c r="D45" s="4"/>
      <c r="E45" s="4"/>
      <c r="F45" s="4"/>
      <c r="AH45" s="35"/>
      <c r="AI45" s="35"/>
    </row>
    <row r="46" spans="1:35" s="1" customFormat="1" ht="15" customHeight="1" x14ac:dyDescent="0.15">
      <c r="A46" s="22"/>
      <c r="B46" s="4"/>
      <c r="C46" s="4"/>
      <c r="D46" s="4"/>
      <c r="E46" s="4"/>
      <c r="F46" s="4"/>
      <c r="AH46" s="35"/>
      <c r="AI46" s="35"/>
    </row>
    <row r="47" spans="1:35" ht="15" customHeight="1" x14ac:dyDescent="0.15">
      <c r="A47" s="1" t="s">
        <v>169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5" ht="30" customHeight="1" x14ac:dyDescent="0.15">
      <c r="A48" s="173" t="s">
        <v>8</v>
      </c>
      <c r="B48" s="174"/>
      <c r="C48" s="174"/>
      <c r="D48" s="174"/>
      <c r="E48" s="175"/>
      <c r="F48" s="17">
        <v>1</v>
      </c>
      <c r="G48" s="162"/>
      <c r="H48" s="163"/>
      <c r="I48" s="163"/>
      <c r="J48" s="163"/>
      <c r="K48" s="163"/>
      <c r="L48" s="163"/>
      <c r="M48" s="163"/>
      <c r="N48" s="164"/>
      <c r="O48" s="144" t="s">
        <v>40</v>
      </c>
      <c r="P48" s="145"/>
      <c r="Q48" s="145"/>
      <c r="R48" s="146"/>
      <c r="S48" s="44" t="s">
        <v>149</v>
      </c>
      <c r="T48" s="160"/>
      <c r="U48" s="160"/>
      <c r="V48" s="160"/>
      <c r="W48" s="43" t="s">
        <v>150</v>
      </c>
      <c r="X48" s="144" t="s">
        <v>3</v>
      </c>
      <c r="Y48" s="145"/>
      <c r="Z48" s="145"/>
      <c r="AA48" s="146"/>
      <c r="AB48" s="147"/>
      <c r="AC48" s="148"/>
      <c r="AD48" s="148"/>
      <c r="AE48" s="148"/>
      <c r="AF48" s="148"/>
      <c r="AG48" s="161"/>
      <c r="AH48" s="36" t="str">
        <f>IF(G48="","",VLOOKUP(G48,$G$112:$Q$113,11,FALSE))</f>
        <v/>
      </c>
    </row>
    <row r="49" spans="1:35" ht="30" customHeight="1" x14ac:dyDescent="0.15">
      <c r="A49" s="176"/>
      <c r="B49" s="177"/>
      <c r="C49" s="177"/>
      <c r="D49" s="177"/>
      <c r="E49" s="178"/>
      <c r="F49" s="15">
        <v>2</v>
      </c>
      <c r="G49" s="162"/>
      <c r="H49" s="163"/>
      <c r="I49" s="163"/>
      <c r="J49" s="163"/>
      <c r="K49" s="163"/>
      <c r="L49" s="163"/>
      <c r="M49" s="163"/>
      <c r="N49" s="164"/>
      <c r="O49" s="144" t="s">
        <v>40</v>
      </c>
      <c r="P49" s="145"/>
      <c r="Q49" s="145"/>
      <c r="R49" s="146"/>
      <c r="S49" s="44" t="s">
        <v>149</v>
      </c>
      <c r="T49" s="160"/>
      <c r="U49" s="160"/>
      <c r="V49" s="160"/>
      <c r="W49" s="43" t="s">
        <v>150</v>
      </c>
      <c r="X49" s="144" t="s">
        <v>3</v>
      </c>
      <c r="Y49" s="145"/>
      <c r="Z49" s="145"/>
      <c r="AA49" s="146"/>
      <c r="AB49" s="147"/>
      <c r="AC49" s="148"/>
      <c r="AD49" s="148"/>
      <c r="AE49" s="148"/>
      <c r="AF49" s="148"/>
      <c r="AG49" s="161"/>
      <c r="AH49" s="36" t="str">
        <f>IF(G49="","",VLOOKUP(G49,$G$112:$Q$113,11,FALSE))</f>
        <v/>
      </c>
    </row>
    <row r="50" spans="1:35" s="1" customFormat="1" ht="15" customHeight="1" x14ac:dyDescent="0.15">
      <c r="A50" s="23"/>
      <c r="B50" s="23"/>
      <c r="C50" s="23"/>
      <c r="D50" s="23"/>
      <c r="E50" s="23"/>
      <c r="F50" s="24"/>
      <c r="G50" s="25"/>
      <c r="H50" s="26"/>
      <c r="I50" s="26"/>
      <c r="J50" s="5"/>
      <c r="K50" s="5"/>
      <c r="L50" s="5"/>
      <c r="M50" s="5"/>
      <c r="N50" s="5"/>
      <c r="O50" s="12"/>
      <c r="P50" s="12"/>
      <c r="Q50" s="12"/>
      <c r="R50" s="12"/>
      <c r="S50" s="27"/>
      <c r="T50" s="27"/>
      <c r="U50" s="27"/>
      <c r="V50" s="27"/>
      <c r="W50" s="27"/>
      <c r="X50" s="12"/>
      <c r="Y50" s="12"/>
      <c r="Z50" s="12"/>
      <c r="AA50" s="12"/>
      <c r="AB50" s="28"/>
      <c r="AC50" s="28"/>
      <c r="AD50" s="28"/>
      <c r="AE50" s="28"/>
      <c r="AF50" s="28"/>
      <c r="AG50" s="28"/>
      <c r="AH50" s="35"/>
      <c r="AI50" s="35"/>
    </row>
    <row r="51" spans="1:35" ht="30" customHeight="1" x14ac:dyDescent="0.15">
      <c r="A51" s="104" t="s">
        <v>20</v>
      </c>
      <c r="B51" s="105"/>
      <c r="C51" s="105"/>
      <c r="D51" s="105"/>
      <c r="E51" s="106"/>
      <c r="F51" s="147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9" t="s">
        <v>147</v>
      </c>
      <c r="R51" s="150"/>
      <c r="S51" s="150"/>
      <c r="T51" s="150"/>
      <c r="U51" s="150"/>
      <c r="V51" s="150"/>
      <c r="W51" s="151"/>
      <c r="X51" s="124"/>
      <c r="Y51" s="124"/>
      <c r="Z51" s="124"/>
      <c r="AA51" s="124"/>
      <c r="AB51" s="124"/>
      <c r="AC51" s="124"/>
      <c r="AD51" s="124"/>
      <c r="AE51" s="124"/>
      <c r="AF51" s="124"/>
      <c r="AG51" s="125"/>
    </row>
    <row r="52" spans="1:35" s="1" customFormat="1" ht="15" customHeight="1" x14ac:dyDescent="0.15">
      <c r="A52" s="23"/>
      <c r="B52" s="23"/>
      <c r="C52" s="23"/>
      <c r="D52" s="23"/>
      <c r="E52" s="23"/>
      <c r="F52" s="24"/>
      <c r="G52" s="25"/>
      <c r="H52" s="26"/>
      <c r="I52" s="26"/>
      <c r="J52" s="5"/>
      <c r="K52" s="5"/>
      <c r="L52" s="5"/>
      <c r="M52" s="5"/>
      <c r="N52" s="5"/>
      <c r="O52" s="2"/>
      <c r="P52" s="2"/>
      <c r="Q52" s="2"/>
      <c r="R52" s="2"/>
      <c r="S52" s="3"/>
      <c r="T52" s="3"/>
      <c r="U52" s="3"/>
      <c r="V52" s="3"/>
      <c r="W52" s="3"/>
      <c r="X52" s="2"/>
      <c r="Y52" s="2"/>
      <c r="Z52" s="2"/>
      <c r="AA52" s="2"/>
      <c r="AB52" s="29"/>
      <c r="AC52" s="29"/>
      <c r="AD52" s="29"/>
      <c r="AE52" s="29"/>
      <c r="AF52" s="29"/>
      <c r="AG52" s="29"/>
      <c r="AH52" s="35"/>
      <c r="AI52" s="35"/>
    </row>
    <row r="53" spans="1:35" s="1" customFormat="1" ht="15" customHeight="1" x14ac:dyDescent="0.15">
      <c r="A53" s="49"/>
      <c r="B53" s="50"/>
      <c r="C53" s="50"/>
      <c r="D53" s="50"/>
      <c r="E53" s="50"/>
      <c r="F53" s="6"/>
      <c r="G53" s="5"/>
      <c r="H53" s="206" t="s">
        <v>77</v>
      </c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7"/>
      <c r="W53" s="154" t="s">
        <v>73</v>
      </c>
      <c r="X53" s="155"/>
      <c r="Y53" s="156"/>
      <c r="Z53" s="94" t="s">
        <v>166</v>
      </c>
      <c r="AA53" s="95"/>
      <c r="AB53" s="95"/>
      <c r="AC53" s="95"/>
      <c r="AD53" s="95"/>
      <c r="AE53" s="95"/>
      <c r="AF53" s="95"/>
      <c r="AG53" s="96"/>
      <c r="AH53" s="35"/>
      <c r="AI53" s="35"/>
    </row>
    <row r="54" spans="1:35" s="1" customFormat="1" ht="15" customHeight="1" thickBot="1" x14ac:dyDescent="0.2">
      <c r="A54" s="51"/>
      <c r="B54" s="52"/>
      <c r="C54" s="52"/>
      <c r="D54" s="52"/>
      <c r="E54" s="52"/>
      <c r="F54" s="47" t="s">
        <v>45</v>
      </c>
      <c r="G54" s="4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183"/>
      <c r="W54" s="157"/>
      <c r="X54" s="158"/>
      <c r="Y54" s="159"/>
      <c r="Z54" s="94" t="s">
        <v>167</v>
      </c>
      <c r="AA54" s="95"/>
      <c r="AB54" s="95"/>
      <c r="AC54" s="96"/>
      <c r="AD54" s="152" t="s">
        <v>168</v>
      </c>
      <c r="AE54" s="152"/>
      <c r="AF54" s="152"/>
      <c r="AG54" s="153"/>
      <c r="AH54" s="35"/>
      <c r="AI54" s="35"/>
    </row>
    <row r="55" spans="1:35" ht="15" customHeight="1" thickTop="1" x14ac:dyDescent="0.15">
      <c r="A55" s="204" t="s">
        <v>174</v>
      </c>
      <c r="B55" s="205"/>
      <c r="C55" s="205"/>
      <c r="D55" s="205"/>
      <c r="E55" s="205"/>
      <c r="F55" s="209"/>
      <c r="G55" s="210"/>
      <c r="H55" s="13" t="s">
        <v>82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80"/>
      <c r="X55" s="81"/>
      <c r="Y55" s="81"/>
      <c r="Z55" s="91"/>
      <c r="AA55" s="92"/>
      <c r="AB55" s="92"/>
      <c r="AC55" s="93"/>
      <c r="AD55" s="91"/>
      <c r="AE55" s="92"/>
      <c r="AF55" s="92"/>
      <c r="AG55" s="93"/>
      <c r="AH55" s="36" t="str">
        <f>IF(F55="","",VLOOKUP(F55,$G$115:$Q$116,11,FALSE))</f>
        <v/>
      </c>
      <c r="AI55" s="57" t="str">
        <f>VLOOKUP(H55,$G$118:$Q$146,11,FALSE)</f>
        <v>01</v>
      </c>
    </row>
    <row r="56" spans="1:35" ht="15" customHeight="1" x14ac:dyDescent="0.15">
      <c r="A56" s="204"/>
      <c r="B56" s="205"/>
      <c r="C56" s="205"/>
      <c r="D56" s="205"/>
      <c r="E56" s="205"/>
      <c r="F56" s="102"/>
      <c r="G56" s="103"/>
      <c r="H56" s="13" t="s">
        <v>46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80"/>
      <c r="X56" s="81"/>
      <c r="Y56" s="81"/>
      <c r="Z56" s="91"/>
      <c r="AA56" s="92"/>
      <c r="AB56" s="92"/>
      <c r="AC56" s="93"/>
      <c r="AD56" s="91"/>
      <c r="AE56" s="92"/>
      <c r="AF56" s="92"/>
      <c r="AG56" s="93"/>
      <c r="AH56" s="36" t="str">
        <f t="shared" ref="AH56:AH83" si="0">IF(F56="","",VLOOKUP(F56,$G$115:$Q$116,11,FALSE))</f>
        <v/>
      </c>
      <c r="AI56" s="57" t="str">
        <f t="shared" ref="AI56:AI83" si="1">VLOOKUP(H56,$G$118:$Q$146,11,FALSE)</f>
        <v>02</v>
      </c>
    </row>
    <row r="57" spans="1:35" ht="15" customHeight="1" x14ac:dyDescent="0.15">
      <c r="A57" s="51"/>
      <c r="B57" s="52"/>
      <c r="C57" s="52"/>
      <c r="D57" s="52"/>
      <c r="E57" s="52"/>
      <c r="F57" s="102"/>
      <c r="G57" s="103"/>
      <c r="H57" s="13" t="s">
        <v>47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80"/>
      <c r="X57" s="81"/>
      <c r="Y57" s="81"/>
      <c r="Z57" s="91"/>
      <c r="AA57" s="92"/>
      <c r="AB57" s="92"/>
      <c r="AC57" s="93"/>
      <c r="AD57" s="91"/>
      <c r="AE57" s="92"/>
      <c r="AF57" s="92"/>
      <c r="AG57" s="93"/>
      <c r="AH57" s="36" t="str">
        <f t="shared" si="0"/>
        <v/>
      </c>
      <c r="AI57" s="57" t="str">
        <f t="shared" si="1"/>
        <v>03</v>
      </c>
    </row>
    <row r="58" spans="1:35" ht="15" customHeight="1" x14ac:dyDescent="0.15">
      <c r="A58" s="51"/>
      <c r="B58" s="52"/>
      <c r="C58" s="52"/>
      <c r="D58" s="52"/>
      <c r="E58" s="52"/>
      <c r="F58" s="102"/>
      <c r="G58" s="103"/>
      <c r="H58" s="13" t="s">
        <v>48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80"/>
      <c r="X58" s="81"/>
      <c r="Y58" s="81"/>
      <c r="Z58" s="91"/>
      <c r="AA58" s="92"/>
      <c r="AB58" s="92"/>
      <c r="AC58" s="93"/>
      <c r="AD58" s="91"/>
      <c r="AE58" s="92"/>
      <c r="AF58" s="92"/>
      <c r="AG58" s="93"/>
      <c r="AH58" s="36" t="str">
        <f t="shared" si="0"/>
        <v/>
      </c>
      <c r="AI58" s="57" t="str">
        <f t="shared" si="1"/>
        <v>04</v>
      </c>
    </row>
    <row r="59" spans="1:35" ht="15" customHeight="1" x14ac:dyDescent="0.15">
      <c r="A59" s="217" t="s">
        <v>19</v>
      </c>
      <c r="B59" s="218"/>
      <c r="C59" s="218"/>
      <c r="D59" s="218"/>
      <c r="E59" s="218"/>
      <c r="F59" s="102"/>
      <c r="G59" s="103"/>
      <c r="H59" s="13" t="s">
        <v>49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80"/>
      <c r="X59" s="81"/>
      <c r="Y59" s="81"/>
      <c r="Z59" s="91"/>
      <c r="AA59" s="92"/>
      <c r="AB59" s="92"/>
      <c r="AC59" s="93"/>
      <c r="AD59" s="91"/>
      <c r="AE59" s="92"/>
      <c r="AF59" s="92"/>
      <c r="AG59" s="93"/>
      <c r="AH59" s="36" t="str">
        <f t="shared" si="0"/>
        <v/>
      </c>
      <c r="AI59" s="57" t="str">
        <f t="shared" si="1"/>
        <v>05</v>
      </c>
    </row>
    <row r="60" spans="1:35" ht="15" customHeight="1" x14ac:dyDescent="0.15">
      <c r="A60" s="217"/>
      <c r="B60" s="218"/>
      <c r="C60" s="218"/>
      <c r="D60" s="218"/>
      <c r="E60" s="218"/>
      <c r="F60" s="102"/>
      <c r="G60" s="103"/>
      <c r="H60" s="13" t="s">
        <v>50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80"/>
      <c r="X60" s="81"/>
      <c r="Y60" s="81"/>
      <c r="Z60" s="91"/>
      <c r="AA60" s="92"/>
      <c r="AB60" s="92"/>
      <c r="AC60" s="93"/>
      <c r="AD60" s="91"/>
      <c r="AE60" s="92"/>
      <c r="AF60" s="92"/>
      <c r="AG60" s="93"/>
      <c r="AH60" s="36" t="str">
        <f t="shared" si="0"/>
        <v/>
      </c>
      <c r="AI60" s="57" t="str">
        <f t="shared" si="1"/>
        <v>06</v>
      </c>
    </row>
    <row r="61" spans="1:35" ht="15" customHeight="1" x14ac:dyDescent="0.15">
      <c r="A61" s="217"/>
      <c r="B61" s="218"/>
      <c r="C61" s="218"/>
      <c r="D61" s="218"/>
      <c r="E61" s="218"/>
      <c r="F61" s="102"/>
      <c r="G61" s="103"/>
      <c r="H61" s="13" t="s">
        <v>51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80"/>
      <c r="X61" s="81"/>
      <c r="Y61" s="81"/>
      <c r="Z61" s="91"/>
      <c r="AA61" s="92"/>
      <c r="AB61" s="92"/>
      <c r="AC61" s="93"/>
      <c r="AD61" s="91"/>
      <c r="AE61" s="92"/>
      <c r="AF61" s="92"/>
      <c r="AG61" s="93"/>
      <c r="AH61" s="36" t="str">
        <f t="shared" si="0"/>
        <v/>
      </c>
      <c r="AI61" s="57" t="str">
        <f t="shared" si="1"/>
        <v>07</v>
      </c>
    </row>
    <row r="62" spans="1:35" ht="15" customHeight="1" x14ac:dyDescent="0.15">
      <c r="A62" s="217"/>
      <c r="B62" s="218"/>
      <c r="C62" s="218"/>
      <c r="D62" s="218"/>
      <c r="E62" s="218"/>
      <c r="F62" s="102"/>
      <c r="G62" s="103"/>
      <c r="H62" s="13" t="s">
        <v>52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80"/>
      <c r="X62" s="81"/>
      <c r="Y62" s="81"/>
      <c r="Z62" s="91"/>
      <c r="AA62" s="92"/>
      <c r="AB62" s="92"/>
      <c r="AC62" s="93"/>
      <c r="AD62" s="91"/>
      <c r="AE62" s="92"/>
      <c r="AF62" s="92"/>
      <c r="AG62" s="93"/>
      <c r="AH62" s="36" t="str">
        <f t="shared" si="0"/>
        <v/>
      </c>
      <c r="AI62" s="57" t="str">
        <f t="shared" si="1"/>
        <v>08</v>
      </c>
    </row>
    <row r="63" spans="1:35" ht="15" customHeight="1" x14ac:dyDescent="0.15">
      <c r="A63" s="217"/>
      <c r="B63" s="218"/>
      <c r="C63" s="218"/>
      <c r="D63" s="218"/>
      <c r="E63" s="218"/>
      <c r="F63" s="102"/>
      <c r="G63" s="103"/>
      <c r="H63" s="13" t="s">
        <v>53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80"/>
      <c r="X63" s="81"/>
      <c r="Y63" s="81"/>
      <c r="Z63" s="91"/>
      <c r="AA63" s="92"/>
      <c r="AB63" s="92"/>
      <c r="AC63" s="93"/>
      <c r="AD63" s="91"/>
      <c r="AE63" s="92"/>
      <c r="AF63" s="92"/>
      <c r="AG63" s="93"/>
      <c r="AH63" s="36" t="str">
        <f t="shared" si="0"/>
        <v/>
      </c>
      <c r="AI63" s="57" t="str">
        <f t="shared" si="1"/>
        <v>09</v>
      </c>
    </row>
    <row r="64" spans="1:35" ht="15" customHeight="1" x14ac:dyDescent="0.15">
      <c r="A64" s="217"/>
      <c r="B64" s="218"/>
      <c r="C64" s="218"/>
      <c r="D64" s="218"/>
      <c r="E64" s="218"/>
      <c r="F64" s="102"/>
      <c r="G64" s="103"/>
      <c r="H64" s="13" t="s">
        <v>54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80"/>
      <c r="X64" s="81"/>
      <c r="Y64" s="81"/>
      <c r="Z64" s="91"/>
      <c r="AA64" s="92"/>
      <c r="AB64" s="92"/>
      <c r="AC64" s="93"/>
      <c r="AD64" s="91"/>
      <c r="AE64" s="92"/>
      <c r="AF64" s="92"/>
      <c r="AG64" s="93"/>
      <c r="AH64" s="36" t="str">
        <f t="shared" si="0"/>
        <v/>
      </c>
      <c r="AI64" s="57">
        <f t="shared" si="1"/>
        <v>10</v>
      </c>
    </row>
    <row r="65" spans="1:35" ht="15" customHeight="1" x14ac:dyDescent="0.15">
      <c r="A65" s="217"/>
      <c r="B65" s="218"/>
      <c r="C65" s="218"/>
      <c r="D65" s="218"/>
      <c r="E65" s="218"/>
      <c r="F65" s="102"/>
      <c r="G65" s="103"/>
      <c r="H65" s="13" t="s">
        <v>55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80"/>
      <c r="X65" s="81"/>
      <c r="Y65" s="81"/>
      <c r="Z65" s="91"/>
      <c r="AA65" s="92"/>
      <c r="AB65" s="92"/>
      <c r="AC65" s="93"/>
      <c r="AD65" s="91"/>
      <c r="AE65" s="92"/>
      <c r="AF65" s="92"/>
      <c r="AG65" s="93"/>
      <c r="AH65" s="36" t="str">
        <f t="shared" si="0"/>
        <v/>
      </c>
      <c r="AI65" s="57">
        <f t="shared" si="1"/>
        <v>11</v>
      </c>
    </row>
    <row r="66" spans="1:35" ht="15" customHeight="1" x14ac:dyDescent="0.15">
      <c r="A66" s="217"/>
      <c r="B66" s="218"/>
      <c r="C66" s="218"/>
      <c r="D66" s="218"/>
      <c r="E66" s="218"/>
      <c r="F66" s="102"/>
      <c r="G66" s="103"/>
      <c r="H66" s="13" t="s">
        <v>56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80"/>
      <c r="X66" s="81"/>
      <c r="Y66" s="81"/>
      <c r="Z66" s="91"/>
      <c r="AA66" s="92"/>
      <c r="AB66" s="92"/>
      <c r="AC66" s="93"/>
      <c r="AD66" s="91"/>
      <c r="AE66" s="92"/>
      <c r="AF66" s="92"/>
      <c r="AG66" s="93"/>
      <c r="AH66" s="36" t="str">
        <f t="shared" si="0"/>
        <v/>
      </c>
      <c r="AI66" s="57">
        <f t="shared" si="1"/>
        <v>12</v>
      </c>
    </row>
    <row r="67" spans="1:35" ht="15" customHeight="1" x14ac:dyDescent="0.15">
      <c r="A67" s="217"/>
      <c r="B67" s="218"/>
      <c r="C67" s="218"/>
      <c r="D67" s="218"/>
      <c r="E67" s="218"/>
      <c r="F67" s="102"/>
      <c r="G67" s="103"/>
      <c r="H67" s="13" t="s">
        <v>57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80"/>
      <c r="X67" s="81"/>
      <c r="Y67" s="81"/>
      <c r="Z67" s="91"/>
      <c r="AA67" s="92"/>
      <c r="AB67" s="92"/>
      <c r="AC67" s="93"/>
      <c r="AD67" s="91"/>
      <c r="AE67" s="92"/>
      <c r="AF67" s="92"/>
      <c r="AG67" s="93"/>
      <c r="AH67" s="36" t="str">
        <f t="shared" si="0"/>
        <v/>
      </c>
      <c r="AI67" s="57">
        <f t="shared" si="1"/>
        <v>13</v>
      </c>
    </row>
    <row r="68" spans="1:35" ht="15" customHeight="1" x14ac:dyDescent="0.15">
      <c r="A68" s="217"/>
      <c r="B68" s="218"/>
      <c r="C68" s="218"/>
      <c r="D68" s="218"/>
      <c r="E68" s="218"/>
      <c r="F68" s="102"/>
      <c r="G68" s="103"/>
      <c r="H68" s="13" t="s">
        <v>58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80"/>
      <c r="X68" s="81"/>
      <c r="Y68" s="81"/>
      <c r="Z68" s="91"/>
      <c r="AA68" s="92"/>
      <c r="AB68" s="92"/>
      <c r="AC68" s="93"/>
      <c r="AD68" s="91"/>
      <c r="AE68" s="92"/>
      <c r="AF68" s="92"/>
      <c r="AG68" s="93"/>
      <c r="AH68" s="36" t="str">
        <f t="shared" si="0"/>
        <v/>
      </c>
      <c r="AI68" s="57">
        <f t="shared" si="1"/>
        <v>14</v>
      </c>
    </row>
    <row r="69" spans="1:35" ht="15" customHeight="1" x14ac:dyDescent="0.15">
      <c r="A69" s="217"/>
      <c r="B69" s="218"/>
      <c r="C69" s="218"/>
      <c r="D69" s="218"/>
      <c r="E69" s="218"/>
      <c r="F69" s="102"/>
      <c r="G69" s="103"/>
      <c r="H69" s="13" t="s">
        <v>59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80"/>
      <c r="X69" s="81"/>
      <c r="Y69" s="81"/>
      <c r="Z69" s="91"/>
      <c r="AA69" s="92"/>
      <c r="AB69" s="92"/>
      <c r="AC69" s="93"/>
      <c r="AD69" s="91"/>
      <c r="AE69" s="92"/>
      <c r="AF69" s="92"/>
      <c r="AG69" s="93"/>
      <c r="AH69" s="36" t="str">
        <f t="shared" si="0"/>
        <v/>
      </c>
      <c r="AI69" s="57">
        <f t="shared" si="1"/>
        <v>15</v>
      </c>
    </row>
    <row r="70" spans="1:35" ht="15" customHeight="1" x14ac:dyDescent="0.15">
      <c r="A70" s="217"/>
      <c r="B70" s="218"/>
      <c r="C70" s="218"/>
      <c r="D70" s="218"/>
      <c r="E70" s="218"/>
      <c r="F70" s="102"/>
      <c r="G70" s="103"/>
      <c r="H70" s="13" t="s">
        <v>60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80"/>
      <c r="X70" s="81"/>
      <c r="Y70" s="81"/>
      <c r="Z70" s="91"/>
      <c r="AA70" s="92"/>
      <c r="AB70" s="92"/>
      <c r="AC70" s="93"/>
      <c r="AD70" s="91"/>
      <c r="AE70" s="92"/>
      <c r="AF70" s="92"/>
      <c r="AG70" s="93"/>
      <c r="AH70" s="36" t="str">
        <f t="shared" si="0"/>
        <v/>
      </c>
      <c r="AI70" s="57">
        <f t="shared" si="1"/>
        <v>16</v>
      </c>
    </row>
    <row r="71" spans="1:35" ht="15" customHeight="1" x14ac:dyDescent="0.15">
      <c r="A71" s="217"/>
      <c r="B71" s="218"/>
      <c r="C71" s="218"/>
      <c r="D71" s="218"/>
      <c r="E71" s="218"/>
      <c r="F71" s="102"/>
      <c r="G71" s="103"/>
      <c r="H71" s="13" t="s">
        <v>61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80"/>
      <c r="X71" s="81"/>
      <c r="Y71" s="81"/>
      <c r="Z71" s="91"/>
      <c r="AA71" s="92"/>
      <c r="AB71" s="92"/>
      <c r="AC71" s="93"/>
      <c r="AD71" s="91"/>
      <c r="AE71" s="92"/>
      <c r="AF71" s="92"/>
      <c r="AG71" s="93"/>
      <c r="AH71" s="36" t="str">
        <f t="shared" si="0"/>
        <v/>
      </c>
      <c r="AI71" s="57">
        <f t="shared" si="1"/>
        <v>17</v>
      </c>
    </row>
    <row r="72" spans="1:35" ht="15" customHeight="1" x14ac:dyDescent="0.15">
      <c r="A72" s="217"/>
      <c r="B72" s="218"/>
      <c r="C72" s="218"/>
      <c r="D72" s="218"/>
      <c r="E72" s="218"/>
      <c r="F72" s="102"/>
      <c r="G72" s="103"/>
      <c r="H72" s="13" t="s">
        <v>62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80"/>
      <c r="X72" s="81"/>
      <c r="Y72" s="81"/>
      <c r="Z72" s="91"/>
      <c r="AA72" s="92"/>
      <c r="AB72" s="92"/>
      <c r="AC72" s="93"/>
      <c r="AD72" s="91"/>
      <c r="AE72" s="92"/>
      <c r="AF72" s="92"/>
      <c r="AG72" s="93"/>
      <c r="AH72" s="36" t="str">
        <f t="shared" si="0"/>
        <v/>
      </c>
      <c r="AI72" s="57">
        <f t="shared" si="1"/>
        <v>18</v>
      </c>
    </row>
    <row r="73" spans="1:35" ht="15" customHeight="1" x14ac:dyDescent="0.15">
      <c r="A73" s="217"/>
      <c r="B73" s="218"/>
      <c r="C73" s="218"/>
      <c r="D73" s="218"/>
      <c r="E73" s="218"/>
      <c r="F73" s="102"/>
      <c r="G73" s="103"/>
      <c r="H73" s="13" t="s">
        <v>63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80"/>
      <c r="X73" s="81"/>
      <c r="Y73" s="81"/>
      <c r="Z73" s="91"/>
      <c r="AA73" s="92"/>
      <c r="AB73" s="92"/>
      <c r="AC73" s="93"/>
      <c r="AD73" s="91"/>
      <c r="AE73" s="92"/>
      <c r="AF73" s="92"/>
      <c r="AG73" s="93"/>
      <c r="AH73" s="36" t="str">
        <f t="shared" si="0"/>
        <v/>
      </c>
      <c r="AI73" s="57">
        <f t="shared" si="1"/>
        <v>19</v>
      </c>
    </row>
    <row r="74" spans="1:35" ht="15" customHeight="1" x14ac:dyDescent="0.15">
      <c r="A74" s="217"/>
      <c r="B74" s="218"/>
      <c r="C74" s="218"/>
      <c r="D74" s="218"/>
      <c r="E74" s="218"/>
      <c r="F74" s="102"/>
      <c r="G74" s="103"/>
      <c r="H74" s="13" t="s">
        <v>64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80"/>
      <c r="X74" s="81"/>
      <c r="Y74" s="81"/>
      <c r="Z74" s="91"/>
      <c r="AA74" s="92"/>
      <c r="AB74" s="92"/>
      <c r="AC74" s="93"/>
      <c r="AD74" s="91"/>
      <c r="AE74" s="92"/>
      <c r="AF74" s="92"/>
      <c r="AG74" s="93"/>
      <c r="AH74" s="36" t="str">
        <f t="shared" si="0"/>
        <v/>
      </c>
      <c r="AI74" s="57">
        <f t="shared" si="1"/>
        <v>20</v>
      </c>
    </row>
    <row r="75" spans="1:35" ht="15" customHeight="1" x14ac:dyDescent="0.15">
      <c r="A75" s="217"/>
      <c r="B75" s="218"/>
      <c r="C75" s="218"/>
      <c r="D75" s="218"/>
      <c r="E75" s="218"/>
      <c r="F75" s="102"/>
      <c r="G75" s="103"/>
      <c r="H75" s="13" t="s">
        <v>65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80"/>
      <c r="X75" s="81"/>
      <c r="Y75" s="81"/>
      <c r="Z75" s="91"/>
      <c r="AA75" s="92"/>
      <c r="AB75" s="92"/>
      <c r="AC75" s="93"/>
      <c r="AD75" s="91"/>
      <c r="AE75" s="92"/>
      <c r="AF75" s="92"/>
      <c r="AG75" s="93"/>
      <c r="AH75" s="36" t="str">
        <f t="shared" si="0"/>
        <v/>
      </c>
      <c r="AI75" s="57">
        <f t="shared" si="1"/>
        <v>21</v>
      </c>
    </row>
    <row r="76" spans="1:35" ht="15" customHeight="1" x14ac:dyDescent="0.15">
      <c r="A76" s="217"/>
      <c r="B76" s="218"/>
      <c r="C76" s="218"/>
      <c r="D76" s="218"/>
      <c r="E76" s="218"/>
      <c r="F76" s="102"/>
      <c r="G76" s="103"/>
      <c r="H76" s="13" t="s">
        <v>66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80"/>
      <c r="X76" s="81"/>
      <c r="Y76" s="81"/>
      <c r="Z76" s="91"/>
      <c r="AA76" s="92"/>
      <c r="AB76" s="92"/>
      <c r="AC76" s="93"/>
      <c r="AD76" s="91"/>
      <c r="AE76" s="92"/>
      <c r="AF76" s="92"/>
      <c r="AG76" s="93"/>
      <c r="AH76" s="36" t="str">
        <f t="shared" si="0"/>
        <v/>
      </c>
      <c r="AI76" s="57">
        <f t="shared" si="1"/>
        <v>22</v>
      </c>
    </row>
    <row r="77" spans="1:35" ht="15" customHeight="1" x14ac:dyDescent="0.15">
      <c r="A77" s="51"/>
      <c r="B77" s="52"/>
      <c r="C77" s="52"/>
      <c r="D77" s="52"/>
      <c r="E77" s="52"/>
      <c r="F77" s="102"/>
      <c r="G77" s="103"/>
      <c r="H77" s="13" t="s">
        <v>67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80"/>
      <c r="X77" s="81"/>
      <c r="Y77" s="81"/>
      <c r="Z77" s="91"/>
      <c r="AA77" s="92"/>
      <c r="AB77" s="92"/>
      <c r="AC77" s="93"/>
      <c r="AD77" s="91"/>
      <c r="AE77" s="92"/>
      <c r="AF77" s="92"/>
      <c r="AG77" s="93"/>
      <c r="AH77" s="36" t="str">
        <f t="shared" si="0"/>
        <v/>
      </c>
      <c r="AI77" s="57">
        <f t="shared" si="1"/>
        <v>23</v>
      </c>
    </row>
    <row r="78" spans="1:35" ht="15" customHeight="1" x14ac:dyDescent="0.15">
      <c r="A78" s="51"/>
      <c r="B78" s="52"/>
      <c r="C78" s="52"/>
      <c r="D78" s="52"/>
      <c r="E78" s="52"/>
      <c r="F78" s="102"/>
      <c r="G78" s="103"/>
      <c r="H78" s="13" t="s">
        <v>68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80"/>
      <c r="X78" s="81"/>
      <c r="Y78" s="81"/>
      <c r="Z78" s="91"/>
      <c r="AA78" s="92"/>
      <c r="AB78" s="92"/>
      <c r="AC78" s="93"/>
      <c r="AD78" s="91"/>
      <c r="AE78" s="92"/>
      <c r="AF78" s="92"/>
      <c r="AG78" s="93"/>
      <c r="AH78" s="36" t="str">
        <f t="shared" si="0"/>
        <v/>
      </c>
      <c r="AI78" s="57">
        <f t="shared" si="1"/>
        <v>24</v>
      </c>
    </row>
    <row r="79" spans="1:35" ht="15" customHeight="1" x14ac:dyDescent="0.15">
      <c r="A79" s="51"/>
      <c r="B79" s="52"/>
      <c r="C79" s="52"/>
      <c r="D79" s="52"/>
      <c r="E79" s="52"/>
      <c r="F79" s="102"/>
      <c r="G79" s="103"/>
      <c r="H79" s="13" t="s">
        <v>69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80"/>
      <c r="X79" s="81"/>
      <c r="Y79" s="81"/>
      <c r="Z79" s="91"/>
      <c r="AA79" s="92"/>
      <c r="AB79" s="92"/>
      <c r="AC79" s="93"/>
      <c r="AD79" s="91"/>
      <c r="AE79" s="92"/>
      <c r="AF79" s="92"/>
      <c r="AG79" s="93"/>
      <c r="AH79" s="36" t="str">
        <f t="shared" si="0"/>
        <v/>
      </c>
      <c r="AI79" s="57">
        <f t="shared" si="1"/>
        <v>25</v>
      </c>
    </row>
    <row r="80" spans="1:35" ht="15" customHeight="1" x14ac:dyDescent="0.15">
      <c r="A80" s="51"/>
      <c r="B80" s="52"/>
      <c r="C80" s="52"/>
      <c r="D80" s="52"/>
      <c r="E80" s="52"/>
      <c r="F80" s="102"/>
      <c r="G80" s="103"/>
      <c r="H80" s="13" t="s">
        <v>70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80"/>
      <c r="X80" s="81"/>
      <c r="Y80" s="81"/>
      <c r="Z80" s="91"/>
      <c r="AA80" s="92"/>
      <c r="AB80" s="92"/>
      <c r="AC80" s="93"/>
      <c r="AD80" s="91"/>
      <c r="AE80" s="92"/>
      <c r="AF80" s="92"/>
      <c r="AG80" s="93"/>
      <c r="AH80" s="36" t="str">
        <f t="shared" si="0"/>
        <v/>
      </c>
      <c r="AI80" s="57">
        <f t="shared" si="1"/>
        <v>26</v>
      </c>
    </row>
    <row r="81" spans="1:35" ht="15" customHeight="1" x14ac:dyDescent="0.15">
      <c r="A81" s="51"/>
      <c r="B81" s="52"/>
      <c r="C81" s="52"/>
      <c r="D81" s="52"/>
      <c r="E81" s="52"/>
      <c r="F81" s="102"/>
      <c r="G81" s="103"/>
      <c r="H81" s="13" t="s">
        <v>71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80"/>
      <c r="X81" s="81"/>
      <c r="Y81" s="81"/>
      <c r="Z81" s="91"/>
      <c r="AA81" s="92"/>
      <c r="AB81" s="92"/>
      <c r="AC81" s="93"/>
      <c r="AD81" s="91"/>
      <c r="AE81" s="92"/>
      <c r="AF81" s="92"/>
      <c r="AG81" s="93"/>
      <c r="AH81" s="36" t="str">
        <f t="shared" si="0"/>
        <v/>
      </c>
      <c r="AI81" s="57">
        <f t="shared" si="1"/>
        <v>27</v>
      </c>
    </row>
    <row r="82" spans="1:35" ht="15" customHeight="1" x14ac:dyDescent="0.15">
      <c r="A82" s="51"/>
      <c r="B82" s="52"/>
      <c r="C82" s="52"/>
      <c r="D82" s="52"/>
      <c r="E82" s="60"/>
      <c r="F82" s="102"/>
      <c r="G82" s="103"/>
      <c r="H82" s="13" t="s">
        <v>72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80"/>
      <c r="X82" s="81"/>
      <c r="Y82" s="81"/>
      <c r="Z82" s="91"/>
      <c r="AA82" s="92"/>
      <c r="AB82" s="92"/>
      <c r="AC82" s="93"/>
      <c r="AD82" s="91"/>
      <c r="AE82" s="92"/>
      <c r="AF82" s="92"/>
      <c r="AG82" s="93"/>
      <c r="AH82" s="36" t="str">
        <f>IF(F82="","",VLOOKUP(F82,$G$115:$Q$116,11,FALSE))</f>
        <v/>
      </c>
      <c r="AI82" s="57">
        <f>VLOOKUP(H82,$G$118:$Q$146,11,FALSE)</f>
        <v>28</v>
      </c>
    </row>
    <row r="83" spans="1:35" ht="15" customHeight="1" thickBot="1" x14ac:dyDescent="0.2">
      <c r="A83" s="53"/>
      <c r="B83" s="54"/>
      <c r="C83" s="54"/>
      <c r="D83" s="54"/>
      <c r="E83" s="54"/>
      <c r="F83" s="100"/>
      <c r="G83" s="101"/>
      <c r="H83" s="13" t="s">
        <v>220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80"/>
      <c r="X83" s="81"/>
      <c r="Y83" s="81"/>
      <c r="Z83" s="91"/>
      <c r="AA83" s="92"/>
      <c r="AB83" s="92"/>
      <c r="AC83" s="93"/>
      <c r="AD83" s="91"/>
      <c r="AE83" s="92"/>
      <c r="AF83" s="92"/>
      <c r="AG83" s="93"/>
      <c r="AH83" s="62" t="str">
        <f t="shared" si="0"/>
        <v/>
      </c>
      <c r="AI83" s="63" t="str">
        <f t="shared" si="1"/>
        <v>29</v>
      </c>
    </row>
    <row r="84" spans="1:35" ht="9.9499999999999993" customHeight="1" thickTop="1" x14ac:dyDescent="0.15">
      <c r="A84" s="25"/>
      <c r="B84" s="25"/>
      <c r="C84" s="25"/>
      <c r="D84" s="25"/>
      <c r="E84" s="25"/>
      <c r="F84" s="65"/>
      <c r="G84" s="6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2"/>
      <c r="AI84" s="62"/>
    </row>
    <row r="85" spans="1:35" ht="15" hidden="1" customHeight="1" x14ac:dyDescent="0.15">
      <c r="A85" s="65"/>
      <c r="B85" s="65"/>
      <c r="C85" s="65"/>
      <c r="D85" s="65"/>
      <c r="E85" s="65"/>
      <c r="F85" s="65"/>
      <c r="G85" s="65"/>
      <c r="H85" s="6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2"/>
      <c r="AI85" s="62"/>
    </row>
    <row r="86" spans="1:35" ht="15" hidden="1" customHeight="1" x14ac:dyDescent="0.15">
      <c r="A86" s="65"/>
      <c r="B86" s="65"/>
      <c r="C86" s="65"/>
      <c r="D86" s="65"/>
      <c r="E86" s="65"/>
      <c r="F86" s="65"/>
      <c r="G86" s="65"/>
      <c r="H86" s="6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2"/>
      <c r="AI86" s="62"/>
    </row>
    <row r="87" spans="1:35" ht="15" hidden="1" customHeight="1" x14ac:dyDescent="0.15">
      <c r="A87" s="58"/>
      <c r="B87" s="58"/>
      <c r="C87" s="58"/>
      <c r="D87" s="58"/>
      <c r="E87" s="58"/>
      <c r="F87" s="58"/>
      <c r="G87" s="58"/>
      <c r="H87" s="5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</row>
    <row r="88" spans="1:35" ht="15" customHeight="1" x14ac:dyDescent="0.15">
      <c r="A88" s="82" t="s">
        <v>238</v>
      </c>
      <c r="B88" s="83"/>
      <c r="C88" s="83"/>
      <c r="D88" s="83"/>
      <c r="E88" s="84"/>
      <c r="F88" s="18"/>
      <c r="G88" s="19" t="s">
        <v>43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8" t="s">
        <v>45</v>
      </c>
      <c r="V88" s="19"/>
      <c r="W88" s="94" t="s">
        <v>44</v>
      </c>
      <c r="X88" s="95"/>
      <c r="Y88" s="96"/>
      <c r="Z88" s="94" t="s">
        <v>170</v>
      </c>
      <c r="AA88" s="95"/>
      <c r="AB88" s="95"/>
      <c r="AC88" s="95"/>
      <c r="AD88" s="95"/>
      <c r="AE88" s="95"/>
      <c r="AF88" s="95"/>
      <c r="AG88" s="96"/>
    </row>
    <row r="89" spans="1:35" ht="15" customHeight="1" x14ac:dyDescent="0.15">
      <c r="A89" s="85"/>
      <c r="B89" s="86"/>
      <c r="C89" s="86"/>
      <c r="D89" s="86"/>
      <c r="E89" s="87"/>
      <c r="F89" s="94" t="s">
        <v>237</v>
      </c>
      <c r="G89" s="96"/>
      <c r="H89" s="75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 t="str">
        <f>IF(AI89="","",VLOOKUP(AI89,$F$115:$G$116,2,FALSE))</f>
        <v/>
      </c>
      <c r="V89" s="79"/>
      <c r="W89" s="73" t="str">
        <f>IF(H89="","",VLOOKUP(H89,$H$55:$W$83,16,FALSE))</f>
        <v/>
      </c>
      <c r="X89" s="74"/>
      <c r="Y89" s="74"/>
      <c r="Z89" s="70" t="str">
        <f>IF(H89="","",VLOOKUP(H89,$H$55:$Z$83,19,FALSE))</f>
        <v/>
      </c>
      <c r="AA89" s="71"/>
      <c r="AB89" s="71"/>
      <c r="AC89" s="72"/>
      <c r="AD89" s="70" t="str">
        <f>IF(H89="","",VLOOKUP(H89,$H$55:$AD$83,23,FALSE))</f>
        <v/>
      </c>
      <c r="AE89" s="71"/>
      <c r="AF89" s="71"/>
      <c r="AG89" s="72"/>
      <c r="AH89" s="36" t="str">
        <f>IF(H89="","",VLOOKUP(H89,$G$118:$Q$146,11,FALSE))</f>
        <v/>
      </c>
      <c r="AI89" s="36" t="str">
        <f>IF(H89="","",VLOOKUP(H89,$H$55:$AH$83,27,FALSE))</f>
        <v/>
      </c>
    </row>
    <row r="90" spans="1:35" ht="15" customHeight="1" x14ac:dyDescent="0.15">
      <c r="A90" s="85"/>
      <c r="B90" s="86"/>
      <c r="C90" s="86"/>
      <c r="D90" s="86"/>
      <c r="E90" s="87"/>
      <c r="F90" s="94" t="s">
        <v>237</v>
      </c>
      <c r="G90" s="96"/>
      <c r="H90" s="75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 t="str">
        <f>IF(AI90="","",VLOOKUP(AI90,$F$115:$G$116,2,FALSE))</f>
        <v/>
      </c>
      <c r="V90" s="79"/>
      <c r="W90" s="73" t="str">
        <f>IF(H90="","",VLOOKUP(H90,$H$55:$W$83,16,FALSE))</f>
        <v/>
      </c>
      <c r="X90" s="74"/>
      <c r="Y90" s="74"/>
      <c r="Z90" s="70" t="str">
        <f>IF(H90="","",VLOOKUP(H90,$H$55:$Z$83,19,FALSE))</f>
        <v/>
      </c>
      <c r="AA90" s="71"/>
      <c r="AB90" s="71"/>
      <c r="AC90" s="72"/>
      <c r="AD90" s="70" t="str">
        <f>IF(H90="","",VLOOKUP(H90,$H$55:$AD$83,23,FALSE))</f>
        <v/>
      </c>
      <c r="AE90" s="71"/>
      <c r="AF90" s="71"/>
      <c r="AG90" s="72"/>
      <c r="AH90" s="36" t="str">
        <f>IF(H90="","",VLOOKUP(H90,$G$118:$Q$146,11,FALSE))</f>
        <v/>
      </c>
      <c r="AI90" s="36" t="str">
        <f>IF(H90="","",VLOOKUP(H90,$H$55:$AH$83,27,FALSE))</f>
        <v/>
      </c>
    </row>
    <row r="91" spans="1:35" ht="15" customHeight="1" x14ac:dyDescent="0.15">
      <c r="A91" s="85"/>
      <c r="B91" s="86"/>
      <c r="C91" s="86"/>
      <c r="D91" s="86"/>
      <c r="E91" s="87"/>
      <c r="F91" s="94" t="s">
        <v>237</v>
      </c>
      <c r="G91" s="96"/>
      <c r="H91" s="75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7" t="str">
        <f>IF(AI91="","",VLOOKUP(AI91,$F$115:$G$116,2,FALSE))</f>
        <v/>
      </c>
      <c r="V91" s="79"/>
      <c r="W91" s="73" t="str">
        <f>IF(H91="","",VLOOKUP(H91,$H$55:$W$83,16,FALSE))</f>
        <v/>
      </c>
      <c r="X91" s="74"/>
      <c r="Y91" s="74"/>
      <c r="Z91" s="70" t="str">
        <f>IF(H91="","",VLOOKUP(H91,$H$55:$Z$83,19,FALSE))</f>
        <v/>
      </c>
      <c r="AA91" s="71"/>
      <c r="AB91" s="71"/>
      <c r="AC91" s="72"/>
      <c r="AD91" s="70" t="str">
        <f>IF(H91="","",VLOOKUP(H91,$H$55:$AD$83,23,FALSE))</f>
        <v/>
      </c>
      <c r="AE91" s="71"/>
      <c r="AF91" s="71"/>
      <c r="AG91" s="72"/>
      <c r="AH91" s="36" t="str">
        <f>IF(H91="","",VLOOKUP(H91,$G$118:$Q$146,11,FALSE))</f>
        <v/>
      </c>
      <c r="AI91" s="36" t="str">
        <f>IF(H91="","",VLOOKUP(H91,$H$55:$AH$83,27,FALSE))</f>
        <v/>
      </c>
    </row>
    <row r="92" spans="1:35" ht="15" customHeight="1" x14ac:dyDescent="0.15">
      <c r="A92" s="85"/>
      <c r="B92" s="86"/>
      <c r="C92" s="86"/>
      <c r="D92" s="86"/>
      <c r="E92" s="87"/>
      <c r="F92" s="94" t="s">
        <v>237</v>
      </c>
      <c r="G92" s="96"/>
      <c r="H92" s="75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7" t="str">
        <f>IF(AI92="","",VLOOKUP(AI92,$F$115:$G$116,2,FALSE))</f>
        <v/>
      </c>
      <c r="V92" s="79"/>
      <c r="W92" s="73" t="str">
        <f>IF(H92="","",VLOOKUP(H92,$H$55:$W$83,16,FALSE))</f>
        <v/>
      </c>
      <c r="X92" s="74"/>
      <c r="Y92" s="74"/>
      <c r="Z92" s="70" t="str">
        <f>IF(H92="","",VLOOKUP(H92,$H$55:$Z$83,19,FALSE))</f>
        <v/>
      </c>
      <c r="AA92" s="71"/>
      <c r="AB92" s="71"/>
      <c r="AC92" s="72"/>
      <c r="AD92" s="70" t="str">
        <f>IF(H92="","",VLOOKUP(H92,$H$55:$AD$83,23,FALSE))</f>
        <v/>
      </c>
      <c r="AE92" s="71"/>
      <c r="AF92" s="71"/>
      <c r="AG92" s="72"/>
      <c r="AH92" s="36" t="str">
        <f>IF(H92="","",VLOOKUP(H92,$G$118:$Q$146,11,FALSE))</f>
        <v/>
      </c>
      <c r="AI92" s="36" t="str">
        <f>IF(H92="","",VLOOKUP(H92,$H$55:$AH$83,27,FALSE))</f>
        <v/>
      </c>
    </row>
    <row r="93" spans="1:35" ht="15" customHeight="1" x14ac:dyDescent="0.15">
      <c r="A93" s="88"/>
      <c r="B93" s="89"/>
      <c r="C93" s="89"/>
      <c r="D93" s="89"/>
      <c r="E93" s="90"/>
      <c r="F93" s="94" t="s">
        <v>237</v>
      </c>
      <c r="G93" s="96"/>
      <c r="H93" s="75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7" t="str">
        <f>IF(AI93="","",VLOOKUP(AI93,$F$115:$G$116,2,FALSE))</f>
        <v/>
      </c>
      <c r="V93" s="79"/>
      <c r="W93" s="73" t="str">
        <f>IF(H93="","",VLOOKUP(H93,$H$55:$W$83,16,FALSE))</f>
        <v/>
      </c>
      <c r="X93" s="74"/>
      <c r="Y93" s="74"/>
      <c r="Z93" s="70" t="str">
        <f>IF(H93="","",VLOOKUP(H93,$H$55:$Z$83,19,FALSE))</f>
        <v/>
      </c>
      <c r="AA93" s="71"/>
      <c r="AB93" s="71"/>
      <c r="AC93" s="72"/>
      <c r="AD93" s="70" t="str">
        <f>IF(H93="","",VLOOKUP(H93,$H$55:$AD$83,23,FALSE))</f>
        <v/>
      </c>
      <c r="AE93" s="71"/>
      <c r="AF93" s="71"/>
      <c r="AG93" s="72"/>
      <c r="AH93" s="36" t="str">
        <f>IF(H93="","",VLOOKUP(H93,$G$118:$Q$146,11,FALSE))</f>
        <v/>
      </c>
      <c r="AI93" s="36" t="str">
        <f>IF(H93="","",VLOOKUP(H93,$H$55:$AH$83,27,FALSE))</f>
        <v/>
      </c>
    </row>
    <row r="94" spans="1:35" ht="9.9499999999999993" customHeight="1" x14ac:dyDescent="0.15">
      <c r="A94" s="12"/>
      <c r="B94" s="12"/>
      <c r="C94" s="12"/>
      <c r="D94" s="12"/>
      <c r="E94" s="12"/>
      <c r="F94" s="12"/>
      <c r="G94" s="12"/>
      <c r="H94" s="1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5" ht="15" customHeight="1" x14ac:dyDescent="0.15">
      <c r="A95" s="117" t="s">
        <v>163</v>
      </c>
      <c r="B95" s="118"/>
      <c r="C95" s="118"/>
      <c r="D95" s="118"/>
      <c r="E95" s="119"/>
      <c r="F95" s="219"/>
      <c r="G95" s="220"/>
      <c r="H95" s="220"/>
      <c r="I95" s="220"/>
      <c r="J95" s="220"/>
      <c r="K95" s="220"/>
      <c r="L95" s="221"/>
      <c r="M95" s="77" t="s">
        <v>146</v>
      </c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9"/>
    </row>
    <row r="96" spans="1:35" ht="15" customHeight="1" x14ac:dyDescent="0.15">
      <c r="A96" s="211" t="s">
        <v>164</v>
      </c>
      <c r="B96" s="212"/>
      <c r="C96" s="212"/>
      <c r="D96" s="212"/>
      <c r="E96" s="213"/>
      <c r="F96" s="214"/>
      <c r="G96" s="215"/>
      <c r="H96" s="215"/>
      <c r="I96" s="215"/>
      <c r="J96" s="215"/>
      <c r="K96" s="215"/>
      <c r="L96" s="216"/>
      <c r="M96" s="77" t="s">
        <v>74</v>
      </c>
      <c r="N96" s="79"/>
      <c r="O96" s="97"/>
      <c r="P96" s="98"/>
      <c r="Q96" s="98"/>
      <c r="R96" s="98"/>
      <c r="S96" s="99"/>
      <c r="T96" s="77" t="s">
        <v>75</v>
      </c>
      <c r="U96" s="79"/>
      <c r="V96" s="97"/>
      <c r="W96" s="98"/>
      <c r="X96" s="98"/>
      <c r="Y96" s="98"/>
      <c r="Z96" s="99"/>
      <c r="AA96" s="142" t="s">
        <v>9</v>
      </c>
      <c r="AB96" s="143"/>
      <c r="AC96" s="97"/>
      <c r="AD96" s="98"/>
      <c r="AE96" s="98"/>
      <c r="AF96" s="98"/>
      <c r="AG96" s="99"/>
    </row>
    <row r="97" spans="1:33" ht="15" customHeight="1" x14ac:dyDescent="0.15">
      <c r="A97" s="211" t="s">
        <v>165</v>
      </c>
      <c r="B97" s="212"/>
      <c r="C97" s="212"/>
      <c r="D97" s="212"/>
      <c r="E97" s="213"/>
      <c r="F97" s="214"/>
      <c r="G97" s="215"/>
      <c r="H97" s="215"/>
      <c r="I97" s="215"/>
      <c r="J97" s="215"/>
      <c r="K97" s="215"/>
      <c r="L97" s="21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3" ht="15" customHeight="1" x14ac:dyDescent="0.15">
      <c r="Z98" s="1"/>
      <c r="AA98" s="139" t="s">
        <v>83</v>
      </c>
      <c r="AB98" s="5"/>
      <c r="AC98" s="5"/>
      <c r="AD98" s="5"/>
      <c r="AE98" s="5"/>
      <c r="AF98" s="5"/>
      <c r="AG98" s="9"/>
    </row>
    <row r="99" spans="1:33" ht="15" customHeight="1" x14ac:dyDescent="0.15">
      <c r="A99" s="8" t="s">
        <v>85</v>
      </c>
      <c r="Z99" s="32"/>
      <c r="AA99" s="140"/>
      <c r="AB99" s="1"/>
      <c r="AC99" s="1"/>
      <c r="AD99" s="1"/>
      <c r="AE99" s="1"/>
      <c r="AF99" s="1"/>
      <c r="AG99" s="10"/>
    </row>
    <row r="100" spans="1:33" ht="15" customHeight="1" x14ac:dyDescent="0.15">
      <c r="A100" s="8" t="s">
        <v>86</v>
      </c>
      <c r="Z100" s="32"/>
      <c r="AA100" s="140"/>
      <c r="AB100" s="1"/>
      <c r="AC100" s="1"/>
      <c r="AD100" s="1"/>
      <c r="AE100" s="1"/>
      <c r="AF100" s="1"/>
      <c r="AG100" s="10"/>
    </row>
    <row r="101" spans="1:33" ht="15" customHeight="1" x14ac:dyDescent="0.15">
      <c r="Z101" s="32"/>
      <c r="AA101" s="140"/>
      <c r="AB101" s="1"/>
      <c r="AC101" s="1"/>
      <c r="AD101" s="1"/>
      <c r="AE101" s="1"/>
      <c r="AF101" s="1"/>
      <c r="AG101" s="10"/>
    </row>
    <row r="102" spans="1:33" ht="15" customHeight="1" x14ac:dyDescent="0.15">
      <c r="Z102" s="32"/>
      <c r="AA102" s="140"/>
      <c r="AB102" s="1"/>
      <c r="AC102" s="1"/>
      <c r="AD102" s="1"/>
      <c r="AE102" s="1"/>
      <c r="AF102" s="1"/>
      <c r="AG102" s="10"/>
    </row>
    <row r="103" spans="1:33" ht="15" customHeight="1" x14ac:dyDescent="0.15">
      <c r="Z103" s="32"/>
      <c r="AA103" s="141"/>
      <c r="AB103" s="7"/>
      <c r="AC103" s="7"/>
      <c r="AD103" s="7"/>
      <c r="AE103" s="7"/>
      <c r="AF103" s="7"/>
      <c r="AG103" s="11"/>
    </row>
    <row r="104" spans="1:33" ht="11.25" customHeight="1" x14ac:dyDescent="0.15">
      <c r="Z104" s="32"/>
      <c r="AA104" s="33"/>
      <c r="AB104" s="1"/>
      <c r="AC104" s="1"/>
      <c r="AD104" s="1"/>
      <c r="AE104" s="1"/>
      <c r="AF104" s="1"/>
      <c r="AG104" s="1"/>
    </row>
    <row r="105" spans="1:33" hidden="1" x14ac:dyDescent="0.15">
      <c r="A105" s="8" t="s">
        <v>24</v>
      </c>
      <c r="F105" s="8">
        <v>1</v>
      </c>
      <c r="G105" s="8" t="s">
        <v>31</v>
      </c>
      <c r="Q105" s="8">
        <v>1</v>
      </c>
    </row>
    <row r="106" spans="1:33" hidden="1" x14ac:dyDescent="0.15">
      <c r="F106" s="8">
        <v>2</v>
      </c>
      <c r="G106" s="8" t="s">
        <v>32</v>
      </c>
      <c r="Q106" s="8">
        <v>2</v>
      </c>
    </row>
    <row r="107" spans="1:33" hidden="1" x14ac:dyDescent="0.15">
      <c r="F107" s="8" t="s">
        <v>79</v>
      </c>
    </row>
    <row r="108" spans="1:33" hidden="1" x14ac:dyDescent="0.15">
      <c r="A108" s="8" t="s">
        <v>25</v>
      </c>
      <c r="F108" s="8">
        <v>1</v>
      </c>
      <c r="G108" s="8" t="s">
        <v>26</v>
      </c>
      <c r="Q108" s="8">
        <v>1</v>
      </c>
    </row>
    <row r="109" spans="1:33" hidden="1" x14ac:dyDescent="0.15">
      <c r="F109" s="8">
        <v>2</v>
      </c>
      <c r="G109" s="8" t="s">
        <v>28</v>
      </c>
      <c r="Q109" s="8">
        <v>2</v>
      </c>
    </row>
    <row r="110" spans="1:33" hidden="1" x14ac:dyDescent="0.15">
      <c r="F110" s="8">
        <v>3</v>
      </c>
      <c r="G110" s="8" t="s">
        <v>30</v>
      </c>
      <c r="Q110" s="8">
        <v>3</v>
      </c>
    </row>
    <row r="111" spans="1:33" hidden="1" x14ac:dyDescent="0.15"/>
    <row r="112" spans="1:33" hidden="1" x14ac:dyDescent="0.15">
      <c r="A112" s="8" t="s">
        <v>80</v>
      </c>
      <c r="F112" s="8">
        <v>1</v>
      </c>
      <c r="G112" s="8" t="s">
        <v>22</v>
      </c>
      <c r="Q112" s="8">
        <v>1</v>
      </c>
    </row>
    <row r="113" spans="1:17" hidden="1" x14ac:dyDescent="0.15">
      <c r="F113" s="8">
        <v>2</v>
      </c>
      <c r="G113" s="8" t="s">
        <v>16</v>
      </c>
      <c r="Q113" s="8">
        <v>2</v>
      </c>
    </row>
    <row r="114" spans="1:17" hidden="1" x14ac:dyDescent="0.15"/>
    <row r="115" spans="1:17" hidden="1" x14ac:dyDescent="0.15">
      <c r="A115" s="8" t="s">
        <v>81</v>
      </c>
      <c r="F115" s="8">
        <v>1</v>
      </c>
      <c r="G115" s="8" t="s">
        <v>17</v>
      </c>
      <c r="Q115" s="8">
        <v>1</v>
      </c>
    </row>
    <row r="116" spans="1:17" hidden="1" x14ac:dyDescent="0.15">
      <c r="F116" s="8">
        <v>2</v>
      </c>
      <c r="G116" s="8" t="s">
        <v>18</v>
      </c>
      <c r="Q116" s="8">
        <v>2</v>
      </c>
    </row>
    <row r="117" spans="1:17" hidden="1" x14ac:dyDescent="0.15"/>
    <row r="118" spans="1:17" hidden="1" x14ac:dyDescent="0.15">
      <c r="A118" s="8" t="s">
        <v>76</v>
      </c>
      <c r="F118" s="8">
        <v>1</v>
      </c>
      <c r="G118" s="1" t="s">
        <v>82</v>
      </c>
      <c r="Q118" s="34" t="s">
        <v>89</v>
      </c>
    </row>
    <row r="119" spans="1:17" hidden="1" x14ac:dyDescent="0.15">
      <c r="F119" s="8">
        <v>2</v>
      </c>
      <c r="G119" s="1" t="s">
        <v>46</v>
      </c>
      <c r="Q119" s="34" t="s">
        <v>90</v>
      </c>
    </row>
    <row r="120" spans="1:17" hidden="1" x14ac:dyDescent="0.15">
      <c r="F120" s="8">
        <v>3</v>
      </c>
      <c r="G120" s="1" t="s">
        <v>47</v>
      </c>
      <c r="Q120" s="34" t="s">
        <v>91</v>
      </c>
    </row>
    <row r="121" spans="1:17" hidden="1" x14ac:dyDescent="0.15">
      <c r="F121" s="8">
        <v>4</v>
      </c>
      <c r="G121" s="1" t="s">
        <v>48</v>
      </c>
      <c r="Q121" s="34" t="s">
        <v>92</v>
      </c>
    </row>
    <row r="122" spans="1:17" hidden="1" x14ac:dyDescent="0.15">
      <c r="F122" s="8">
        <v>5</v>
      </c>
      <c r="G122" s="1" t="s">
        <v>49</v>
      </c>
      <c r="Q122" s="34" t="s">
        <v>93</v>
      </c>
    </row>
    <row r="123" spans="1:17" hidden="1" x14ac:dyDescent="0.15">
      <c r="F123" s="8">
        <v>6</v>
      </c>
      <c r="G123" s="1" t="s">
        <v>50</v>
      </c>
      <c r="Q123" s="34" t="s">
        <v>94</v>
      </c>
    </row>
    <row r="124" spans="1:17" hidden="1" x14ac:dyDescent="0.15">
      <c r="F124" s="8">
        <v>7</v>
      </c>
      <c r="G124" s="1" t="s">
        <v>51</v>
      </c>
      <c r="Q124" s="34" t="s">
        <v>95</v>
      </c>
    </row>
    <row r="125" spans="1:17" hidden="1" x14ac:dyDescent="0.15">
      <c r="F125" s="8">
        <v>8</v>
      </c>
      <c r="G125" s="1" t="s">
        <v>52</v>
      </c>
      <c r="Q125" s="34" t="s">
        <v>96</v>
      </c>
    </row>
    <row r="126" spans="1:17" hidden="1" x14ac:dyDescent="0.15">
      <c r="F126" s="8">
        <v>9</v>
      </c>
      <c r="G126" s="1" t="s">
        <v>53</v>
      </c>
      <c r="Q126" s="34" t="s">
        <v>97</v>
      </c>
    </row>
    <row r="127" spans="1:17" hidden="1" x14ac:dyDescent="0.15">
      <c r="F127" s="8">
        <v>10</v>
      </c>
      <c r="G127" s="1" t="s">
        <v>54</v>
      </c>
      <c r="Q127" s="34">
        <v>10</v>
      </c>
    </row>
    <row r="128" spans="1:17" hidden="1" x14ac:dyDescent="0.15">
      <c r="F128" s="8">
        <v>11</v>
      </c>
      <c r="G128" s="1" t="s">
        <v>55</v>
      </c>
      <c r="Q128" s="34">
        <v>11</v>
      </c>
    </row>
    <row r="129" spans="6:17" hidden="1" x14ac:dyDescent="0.15">
      <c r="F129" s="8">
        <v>12</v>
      </c>
      <c r="G129" s="1" t="s">
        <v>56</v>
      </c>
      <c r="Q129" s="34">
        <v>12</v>
      </c>
    </row>
    <row r="130" spans="6:17" hidden="1" x14ac:dyDescent="0.15">
      <c r="F130" s="8">
        <v>13</v>
      </c>
      <c r="G130" s="1" t="s">
        <v>57</v>
      </c>
      <c r="Q130" s="34">
        <v>13</v>
      </c>
    </row>
    <row r="131" spans="6:17" hidden="1" x14ac:dyDescent="0.15">
      <c r="F131" s="8">
        <v>14</v>
      </c>
      <c r="G131" s="1" t="s">
        <v>58</v>
      </c>
      <c r="Q131" s="34">
        <v>14</v>
      </c>
    </row>
    <row r="132" spans="6:17" hidden="1" x14ac:dyDescent="0.15">
      <c r="F132" s="8">
        <v>15</v>
      </c>
      <c r="G132" s="1" t="s">
        <v>59</v>
      </c>
      <c r="Q132" s="34">
        <v>15</v>
      </c>
    </row>
    <row r="133" spans="6:17" hidden="1" x14ac:dyDescent="0.15">
      <c r="F133" s="8">
        <v>16</v>
      </c>
      <c r="G133" s="1" t="s">
        <v>60</v>
      </c>
      <c r="Q133" s="34">
        <v>16</v>
      </c>
    </row>
    <row r="134" spans="6:17" hidden="1" x14ac:dyDescent="0.15">
      <c r="F134" s="8">
        <v>17</v>
      </c>
      <c r="G134" s="1" t="s">
        <v>61</v>
      </c>
      <c r="Q134" s="34">
        <v>17</v>
      </c>
    </row>
    <row r="135" spans="6:17" hidden="1" x14ac:dyDescent="0.15">
      <c r="F135" s="8">
        <v>18</v>
      </c>
      <c r="G135" s="1" t="s">
        <v>62</v>
      </c>
      <c r="Q135" s="34">
        <v>18</v>
      </c>
    </row>
    <row r="136" spans="6:17" hidden="1" x14ac:dyDescent="0.15">
      <c r="F136" s="8">
        <v>19</v>
      </c>
      <c r="G136" s="1" t="s">
        <v>63</v>
      </c>
      <c r="Q136" s="34">
        <v>19</v>
      </c>
    </row>
    <row r="137" spans="6:17" hidden="1" x14ac:dyDescent="0.15">
      <c r="F137" s="8">
        <v>20</v>
      </c>
      <c r="G137" s="1" t="s">
        <v>64</v>
      </c>
      <c r="Q137" s="34">
        <v>20</v>
      </c>
    </row>
    <row r="138" spans="6:17" hidden="1" x14ac:dyDescent="0.15">
      <c r="F138" s="8">
        <v>21</v>
      </c>
      <c r="G138" s="1" t="s">
        <v>65</v>
      </c>
      <c r="Q138" s="34">
        <v>21</v>
      </c>
    </row>
    <row r="139" spans="6:17" hidden="1" x14ac:dyDescent="0.15">
      <c r="F139" s="8">
        <v>22</v>
      </c>
      <c r="G139" s="1" t="s">
        <v>66</v>
      </c>
      <c r="Q139" s="34">
        <v>22</v>
      </c>
    </row>
    <row r="140" spans="6:17" hidden="1" x14ac:dyDescent="0.15">
      <c r="F140" s="8">
        <v>23</v>
      </c>
      <c r="G140" s="1" t="s">
        <v>67</v>
      </c>
      <c r="Q140" s="34">
        <v>23</v>
      </c>
    </row>
    <row r="141" spans="6:17" hidden="1" x14ac:dyDescent="0.15">
      <c r="F141" s="8">
        <v>24</v>
      </c>
      <c r="G141" s="1" t="s">
        <v>68</v>
      </c>
      <c r="Q141" s="34">
        <v>24</v>
      </c>
    </row>
    <row r="142" spans="6:17" hidden="1" x14ac:dyDescent="0.15">
      <c r="F142" s="8">
        <v>25</v>
      </c>
      <c r="G142" s="1" t="s">
        <v>69</v>
      </c>
      <c r="Q142" s="34">
        <v>25</v>
      </c>
    </row>
    <row r="143" spans="6:17" hidden="1" x14ac:dyDescent="0.15">
      <c r="F143" s="8">
        <v>26</v>
      </c>
      <c r="G143" s="1" t="s">
        <v>70</v>
      </c>
      <c r="Q143" s="34">
        <v>26</v>
      </c>
    </row>
    <row r="144" spans="6:17" hidden="1" x14ac:dyDescent="0.15">
      <c r="F144" s="8">
        <v>27</v>
      </c>
      <c r="G144" s="1" t="s">
        <v>71</v>
      </c>
      <c r="Q144" s="34">
        <v>27</v>
      </c>
    </row>
    <row r="145" spans="1:18" hidden="1" x14ac:dyDescent="0.15">
      <c r="F145" s="8">
        <v>28</v>
      </c>
      <c r="G145" s="1" t="s">
        <v>72</v>
      </c>
      <c r="Q145" s="34">
        <v>28</v>
      </c>
    </row>
    <row r="146" spans="1:18" hidden="1" x14ac:dyDescent="0.15">
      <c r="C146" s="62"/>
      <c r="D146" s="62"/>
      <c r="E146" s="62"/>
      <c r="F146" s="62">
        <v>29</v>
      </c>
      <c r="G146" s="59" t="s">
        <v>220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4" t="s">
        <v>221</v>
      </c>
      <c r="R146" s="62"/>
    </row>
    <row r="147" spans="1:18" hidden="1" x14ac:dyDescent="0.15"/>
    <row r="148" spans="1:18" hidden="1" x14ac:dyDescent="0.15">
      <c r="A148" s="8" t="s">
        <v>152</v>
      </c>
      <c r="F148" s="8">
        <v>1</v>
      </c>
      <c r="G148" s="34" t="s">
        <v>153</v>
      </c>
      <c r="Q148" s="8">
        <v>1</v>
      </c>
    </row>
    <row r="149" spans="1:18" hidden="1" x14ac:dyDescent="0.15">
      <c r="F149" s="8">
        <v>2</v>
      </c>
      <c r="G149" s="34" t="s">
        <v>154</v>
      </c>
      <c r="Q149" s="8">
        <v>2</v>
      </c>
    </row>
    <row r="150" spans="1:18" hidden="1" x14ac:dyDescent="0.15">
      <c r="F150" s="8">
        <v>3</v>
      </c>
      <c r="G150" s="34" t="s">
        <v>155</v>
      </c>
      <c r="Q150" s="8">
        <v>3</v>
      </c>
    </row>
    <row r="151" spans="1:18" hidden="1" x14ac:dyDescent="0.15">
      <c r="F151" s="8">
        <v>4</v>
      </c>
      <c r="G151" s="34" t="s">
        <v>156</v>
      </c>
      <c r="Q151" s="8">
        <v>4</v>
      </c>
    </row>
    <row r="152" spans="1:18" hidden="1" x14ac:dyDescent="0.15">
      <c r="F152" s="8">
        <v>5</v>
      </c>
      <c r="G152" s="34" t="s">
        <v>157</v>
      </c>
      <c r="Q152" s="8">
        <v>5</v>
      </c>
    </row>
    <row r="153" spans="1:18" hidden="1" x14ac:dyDescent="0.15">
      <c r="F153" s="8">
        <v>6</v>
      </c>
      <c r="G153" s="34" t="s">
        <v>158</v>
      </c>
      <c r="Q153" s="8">
        <v>6</v>
      </c>
    </row>
    <row r="154" spans="1:18" hidden="1" x14ac:dyDescent="0.15">
      <c r="F154" s="8">
        <v>7</v>
      </c>
      <c r="G154" s="34" t="s">
        <v>159</v>
      </c>
      <c r="Q154" s="8">
        <v>7</v>
      </c>
    </row>
    <row r="155" spans="1:18" hidden="1" x14ac:dyDescent="0.15">
      <c r="F155" s="8">
        <v>8</v>
      </c>
      <c r="G155" s="8" t="s">
        <v>160</v>
      </c>
      <c r="Q155" s="8">
        <v>8</v>
      </c>
    </row>
    <row r="156" spans="1:18" hidden="1" x14ac:dyDescent="0.15">
      <c r="F156" s="8">
        <v>9</v>
      </c>
      <c r="G156" s="8" t="s">
        <v>162</v>
      </c>
      <c r="Q156" s="8">
        <v>99</v>
      </c>
    </row>
  </sheetData>
  <sheetProtection password="C648" sheet="1" selectLockedCells="1"/>
  <mergeCells count="256">
    <mergeCell ref="A97:E97"/>
    <mergeCell ref="F97:L97"/>
    <mergeCell ref="F60:G60"/>
    <mergeCell ref="F61:G61"/>
    <mergeCell ref="F62:G62"/>
    <mergeCell ref="F66:G66"/>
    <mergeCell ref="F67:G67"/>
    <mergeCell ref="F63:G63"/>
    <mergeCell ref="F68:G68"/>
    <mergeCell ref="A59:E76"/>
    <mergeCell ref="A96:E96"/>
    <mergeCell ref="F96:L96"/>
    <mergeCell ref="A95:E95"/>
    <mergeCell ref="F95:L95"/>
    <mergeCell ref="A55:E56"/>
    <mergeCell ref="G49:N49"/>
    <mergeCell ref="O48:R48"/>
    <mergeCell ref="O49:R49"/>
    <mergeCell ref="F69:G69"/>
    <mergeCell ref="H53:V54"/>
    <mergeCell ref="F58:G58"/>
    <mergeCell ref="F59:G59"/>
    <mergeCell ref="F57:G57"/>
    <mergeCell ref="T48:V48"/>
    <mergeCell ref="F55:G55"/>
    <mergeCell ref="A51:E51"/>
    <mergeCell ref="AB1:AG1"/>
    <mergeCell ref="F12:AG12"/>
    <mergeCell ref="G11:K11"/>
    <mergeCell ref="M10:N10"/>
    <mergeCell ref="O10:AG10"/>
    <mergeCell ref="O9:AG9"/>
    <mergeCell ref="F10:H10"/>
    <mergeCell ref="I10:L10"/>
    <mergeCell ref="O5:S5"/>
    <mergeCell ref="F5:N5"/>
    <mergeCell ref="A35:E35"/>
    <mergeCell ref="F26:N26"/>
    <mergeCell ref="R30:V30"/>
    <mergeCell ref="O26:S26"/>
    <mergeCell ref="H25:N25"/>
    <mergeCell ref="Q25:AG25"/>
    <mergeCell ref="O25:P25"/>
    <mergeCell ref="F25:G25"/>
    <mergeCell ref="W30:AG30"/>
    <mergeCell ref="A31:E31"/>
    <mergeCell ref="A37:E37"/>
    <mergeCell ref="A48:E49"/>
    <mergeCell ref="A38:E38"/>
    <mergeCell ref="Q36:AG36"/>
    <mergeCell ref="O36:P36"/>
    <mergeCell ref="AB48:AG48"/>
    <mergeCell ref="X48:AA48"/>
    <mergeCell ref="F37:N37"/>
    <mergeCell ref="A9:E9"/>
    <mergeCell ref="A10:E10"/>
    <mergeCell ref="A11:E12"/>
    <mergeCell ref="A13:E13"/>
    <mergeCell ref="H14:N14"/>
    <mergeCell ref="F15:N15"/>
    <mergeCell ref="F16:AG16"/>
    <mergeCell ref="O15:S15"/>
    <mergeCell ref="O14:P14"/>
    <mergeCell ref="A15:E15"/>
    <mergeCell ref="A16:E16"/>
    <mergeCell ref="A36:E36"/>
    <mergeCell ref="A25:E25"/>
    <mergeCell ref="A26:E26"/>
    <mergeCell ref="A27:E27"/>
    <mergeCell ref="A30:E30"/>
    <mergeCell ref="O37:S37"/>
    <mergeCell ref="T37:AB37"/>
    <mergeCell ref="G48:N48"/>
    <mergeCell ref="Q14:AG14"/>
    <mergeCell ref="T26:AB26"/>
    <mergeCell ref="Q35:AG35"/>
    <mergeCell ref="F21:AG21"/>
    <mergeCell ref="G22:K22"/>
    <mergeCell ref="F23:AG23"/>
    <mergeCell ref="F31:Q31"/>
    <mergeCell ref="F27:AG27"/>
    <mergeCell ref="Q24:AG24"/>
    <mergeCell ref="AC31:AG31"/>
    <mergeCell ref="F36:G36"/>
    <mergeCell ref="F38:AG38"/>
    <mergeCell ref="H36:N36"/>
    <mergeCell ref="W64:Y64"/>
    <mergeCell ref="W65:Y65"/>
    <mergeCell ref="W69:Y69"/>
    <mergeCell ref="AD68:AG68"/>
    <mergeCell ref="W66:Y66"/>
    <mergeCell ref="AD66:AG66"/>
    <mergeCell ref="W73:Y73"/>
    <mergeCell ref="W67:Y67"/>
    <mergeCell ref="Z69:AC69"/>
    <mergeCell ref="AD69:AG69"/>
    <mergeCell ref="W68:Y68"/>
    <mergeCell ref="AD71:AG71"/>
    <mergeCell ref="AD73:AG73"/>
    <mergeCell ref="AD58:AG58"/>
    <mergeCell ref="AD62:AG62"/>
    <mergeCell ref="W53:Y54"/>
    <mergeCell ref="W55:Y55"/>
    <mergeCell ref="Z57:AC57"/>
    <mergeCell ref="W56:Y56"/>
    <mergeCell ref="T49:V49"/>
    <mergeCell ref="W58:Y58"/>
    <mergeCell ref="Z59:AC59"/>
    <mergeCell ref="Z55:AC55"/>
    <mergeCell ref="AB49:AG49"/>
    <mergeCell ref="X49:AA49"/>
    <mergeCell ref="F65:G65"/>
    <mergeCell ref="F64:G64"/>
    <mergeCell ref="F51:P51"/>
    <mergeCell ref="Q51:W51"/>
    <mergeCell ref="F56:G56"/>
    <mergeCell ref="F70:G70"/>
    <mergeCell ref="AD55:AG55"/>
    <mergeCell ref="Z56:AC56"/>
    <mergeCell ref="X51:AG51"/>
    <mergeCell ref="AD56:AG56"/>
    <mergeCell ref="W59:Y59"/>
    <mergeCell ref="Z53:AG53"/>
    <mergeCell ref="Z54:AC54"/>
    <mergeCell ref="AD54:AG54"/>
    <mergeCell ref="AD59:AG59"/>
    <mergeCell ref="Z62:AC62"/>
    <mergeCell ref="Z61:AC61"/>
    <mergeCell ref="W57:Y57"/>
    <mergeCell ref="AD61:AG61"/>
    <mergeCell ref="W60:Y60"/>
    <mergeCell ref="AD60:AG60"/>
    <mergeCell ref="AD57:AG57"/>
    <mergeCell ref="Z58:AC58"/>
    <mergeCell ref="F71:G71"/>
    <mergeCell ref="AA98:AA103"/>
    <mergeCell ref="F73:G73"/>
    <mergeCell ref="F76:G76"/>
    <mergeCell ref="F74:G74"/>
    <mergeCell ref="F75:G75"/>
    <mergeCell ref="AA96:AB96"/>
    <mergeCell ref="F77:G77"/>
    <mergeCell ref="F78:G78"/>
    <mergeCell ref="F79:G79"/>
    <mergeCell ref="V96:Z96"/>
    <mergeCell ref="W74:Y74"/>
    <mergeCell ref="W71:Y71"/>
    <mergeCell ref="W72:Y72"/>
    <mergeCell ref="Z71:AC71"/>
    <mergeCell ref="T96:U96"/>
    <mergeCell ref="F81:G81"/>
    <mergeCell ref="Z89:AC89"/>
    <mergeCell ref="Z90:AC90"/>
    <mergeCell ref="F82:G82"/>
    <mergeCell ref="AC96:AG96"/>
    <mergeCell ref="A5:E5"/>
    <mergeCell ref="A14:E14"/>
    <mergeCell ref="F20:AG20"/>
    <mergeCell ref="Q13:AG13"/>
    <mergeCell ref="T15:AB15"/>
    <mergeCell ref="T5:AG5"/>
    <mergeCell ref="F14:G14"/>
    <mergeCell ref="R31:T31"/>
    <mergeCell ref="Z31:AB31"/>
    <mergeCell ref="U31:Y31"/>
    <mergeCell ref="F30:Q30"/>
    <mergeCell ref="A21:E21"/>
    <mergeCell ref="A22:E23"/>
    <mergeCell ref="A20:E20"/>
    <mergeCell ref="A24:E24"/>
    <mergeCell ref="Z60:AC60"/>
    <mergeCell ref="F93:G93"/>
    <mergeCell ref="F89:G89"/>
    <mergeCell ref="F90:G90"/>
    <mergeCell ref="W61:Y61"/>
    <mergeCell ref="W62:Y62"/>
    <mergeCell ref="W63:Y63"/>
    <mergeCell ref="F91:G91"/>
    <mergeCell ref="F92:G92"/>
    <mergeCell ref="F72:G72"/>
    <mergeCell ref="H89:T89"/>
    <mergeCell ref="H90:T90"/>
    <mergeCell ref="H92:T92"/>
    <mergeCell ref="W77:Y77"/>
    <mergeCell ref="W78:Y78"/>
    <mergeCell ref="F80:G80"/>
    <mergeCell ref="Z73:AC73"/>
    <mergeCell ref="Z74:AC74"/>
    <mergeCell ref="U89:V89"/>
    <mergeCell ref="U90:V90"/>
    <mergeCell ref="W93:Y93"/>
    <mergeCell ref="Z93:AC93"/>
    <mergeCell ref="U93:V93"/>
    <mergeCell ref="W75:Y75"/>
    <mergeCell ref="O96:S96"/>
    <mergeCell ref="M96:N96"/>
    <mergeCell ref="F83:G83"/>
    <mergeCell ref="Z63:AC63"/>
    <mergeCell ref="Z64:AC64"/>
    <mergeCell ref="Z65:AC65"/>
    <mergeCell ref="Z66:AC66"/>
    <mergeCell ref="Z68:AC68"/>
    <mergeCell ref="AD67:AG67"/>
    <mergeCell ref="Z67:AC67"/>
    <mergeCell ref="AD63:AG63"/>
    <mergeCell ref="AD64:AG64"/>
    <mergeCell ref="AD65:AG65"/>
    <mergeCell ref="AD76:AG76"/>
    <mergeCell ref="Z77:AC77"/>
    <mergeCell ref="AD77:AG77"/>
    <mergeCell ref="Z78:AC78"/>
    <mergeCell ref="AD78:AG78"/>
    <mergeCell ref="Z76:AC76"/>
    <mergeCell ref="Z75:AC75"/>
    <mergeCell ref="AD75:AG75"/>
    <mergeCell ref="Z70:AC70"/>
    <mergeCell ref="Z72:AC72"/>
    <mergeCell ref="AD72:AG72"/>
    <mergeCell ref="AD74:AG74"/>
    <mergeCell ref="AD70:AG70"/>
    <mergeCell ref="W89:Y89"/>
    <mergeCell ref="W90:Y90"/>
    <mergeCell ref="AD79:AG79"/>
    <mergeCell ref="Z79:AC79"/>
    <mergeCell ref="Z80:AC80"/>
    <mergeCell ref="AD80:AG80"/>
    <mergeCell ref="W88:Y88"/>
    <mergeCell ref="Z88:AG88"/>
    <mergeCell ref="W80:Y80"/>
    <mergeCell ref="W81:Y81"/>
    <mergeCell ref="W83:Y83"/>
    <mergeCell ref="Z81:AC81"/>
    <mergeCell ref="AD81:AG81"/>
    <mergeCell ref="Z83:AC83"/>
    <mergeCell ref="AD83:AG83"/>
    <mergeCell ref="AD89:AG89"/>
    <mergeCell ref="AD90:AG90"/>
    <mergeCell ref="Z82:AC82"/>
    <mergeCell ref="AD82:AG82"/>
    <mergeCell ref="W79:Y79"/>
    <mergeCell ref="W70:Y70"/>
    <mergeCell ref="W76:Y76"/>
    <mergeCell ref="AD92:AG92"/>
    <mergeCell ref="Z92:AC92"/>
    <mergeCell ref="W92:Y92"/>
    <mergeCell ref="H93:T93"/>
    <mergeCell ref="AD93:AG93"/>
    <mergeCell ref="M95:AG95"/>
    <mergeCell ref="W82:Y82"/>
    <mergeCell ref="A88:E93"/>
    <mergeCell ref="U92:V92"/>
    <mergeCell ref="W91:Y91"/>
    <mergeCell ref="H91:T91"/>
    <mergeCell ref="AD91:AG91"/>
    <mergeCell ref="Z91:AC91"/>
    <mergeCell ref="U91:V91"/>
  </mergeCells>
  <phoneticPr fontId="2"/>
  <conditionalFormatting sqref="W89:W93 Z89:Z93 AD89:AD93">
    <cfRule type="cellIs" dxfId="1" priority="1" stopIfTrue="1" operator="equal">
      <formula>0</formula>
    </cfRule>
  </conditionalFormatting>
  <dataValidations count="17">
    <dataValidation type="whole" operator="greaterThanOrEqual" allowBlank="1" showInputMessage="1" showErrorMessage="1" sqref="F95:F97 U31:Y31 X51:AG51 AC96:AG96 V96:Z96 O96:S96 AC31:AG31 AD55:AD83 Z55:Z83 W55:W83">
      <formula1>0</formula1>
    </dataValidation>
    <dataValidation type="textLength" operator="lessThanOrEqual" allowBlank="1" showInputMessage="1" showErrorMessage="1" errorTitle="エラー" error="文字数が不正です" sqref="O9:AG10">
      <formula1>35</formula1>
    </dataValidation>
    <dataValidation type="list" allowBlank="1" showInputMessage="1" showErrorMessage="1" sqref="I10">
      <formula1>$G$148:$G$156</formula1>
    </dataValidation>
    <dataValidation type="list" allowBlank="1" showInputMessage="1" showErrorMessage="1" sqref="G48:N49">
      <formula1>$G$112:$G$113</formula1>
    </dataValidation>
    <dataValidation type="textLength" operator="lessThanOrEqual" allowBlank="1" showInputMessage="1" showErrorMessage="1" errorTitle="エラー" error="文字数の不正です" sqref="T48:V49">
      <formula1>6</formula1>
    </dataValidation>
    <dataValidation type="list" allowBlank="1" showInputMessage="1" showErrorMessage="1" sqref="H89:H93">
      <formula1>$G$118:$G$146</formula1>
    </dataValidation>
    <dataValidation type="list" allowBlank="1" showInputMessage="1" showErrorMessage="1" sqref="G55:G57 G59:G83 F55:F83">
      <formula1>$G$115:$G$116</formula1>
    </dataValidation>
    <dataValidation type="textLength" operator="lessThanOrEqual" allowBlank="1" showInputMessage="1" showErrorMessage="1" errorTitle="エラー" error="文字数が不正です" sqref="F20:AG21 F23:AG23 F12:AG12">
      <formula1>40</formula1>
    </dataValidation>
    <dataValidation type="textLength" operator="lessThanOrEqual" allowBlank="1" showInputMessage="1" showErrorMessage="1" errorTitle="エラー" error="文字数が不正です" sqref="H14:N14 Q36:AG36 Q25:AG25 Q14:AG14 H36:N36 H25:N25">
      <formula1>10</formula1>
    </dataValidation>
    <dataValidation type="textLength" operator="lessThanOrEqual" allowBlank="1" showInputMessage="1" showErrorMessage="1" errorTitle="エラー" error="文字数が不正です" sqref="F26:N26 T37:AB37 F15:N15 F37:N37 T15:AB15 T26:AB26">
      <formula1>13</formula1>
    </dataValidation>
    <dataValidation type="textLength" operator="lessThanOrEqual" allowBlank="1" showInputMessage="1" showErrorMessage="1" errorTitle="エラー" error="文字数が不正です" sqref="Q13:AG13 Q35:AG35 Q24:AG24">
      <formula1>20</formula1>
    </dataValidation>
    <dataValidation type="textLength" operator="lessThanOrEqual" allowBlank="1" showInputMessage="1" showErrorMessage="1" errorTitle="エラー" error="文字数の不正です" sqref="G11:K11 G22:K22">
      <formula1>8</formula1>
    </dataValidation>
    <dataValidation type="list" allowBlank="1" showInputMessage="1" showErrorMessage="1" sqref="F5">
      <formula1>$G$105:$G$106</formula1>
    </dataValidation>
    <dataValidation type="date" operator="greaterThanOrEqual" allowBlank="1" showInputMessage="1" showErrorMessage="1" sqref="AB1:AG1 AB48:AG49 F51:P51 F31:Q31">
      <formula1>1</formula1>
    </dataValidation>
    <dataValidation operator="lessThanOrEqual" allowBlank="1" showInputMessage="1" showErrorMessage="1" errorTitle="エラー" error="文字数の不正です" sqref="S48:S49 W48:W49"/>
    <dataValidation type="whole" operator="greaterThanOrEqual" allowBlank="1" showInputMessage="1" showErrorMessage="1" sqref="W30:AG30 F30:Q30">
      <formula1>-99999999999</formula1>
    </dataValidation>
    <dataValidation type="list" allowBlank="1" showInputMessage="1" showErrorMessage="1" sqref="T5">
      <formula1>$G$108:$G$110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4"/>
  <sheetViews>
    <sheetView showGridLines="0" topLeftCell="A7" workbookViewId="0">
      <selection activeCell="AB1" sqref="AB1:AG1"/>
    </sheetView>
  </sheetViews>
  <sheetFormatPr defaultRowHeight="11.25" x14ac:dyDescent="0.15"/>
  <cols>
    <col min="1" max="33" width="2.625" style="8" customWidth="1"/>
    <col min="34" max="35" width="9" style="36" hidden="1" customWidth="1"/>
    <col min="36" max="16384" width="9" style="8"/>
  </cols>
  <sheetData>
    <row r="1" spans="1:35" s="1" customFormat="1" ht="15" customHeight="1" x14ac:dyDescent="0.15">
      <c r="A1" s="68" t="s">
        <v>239</v>
      </c>
      <c r="Z1" s="1" t="s">
        <v>23</v>
      </c>
      <c r="AB1" s="274" t="s">
        <v>240</v>
      </c>
      <c r="AC1" s="275"/>
      <c r="AD1" s="275"/>
      <c r="AE1" s="275"/>
      <c r="AF1" s="275"/>
      <c r="AG1" s="275"/>
      <c r="AH1" s="35"/>
      <c r="AI1" s="35"/>
    </row>
    <row r="2" spans="1:35" s="1" customFormat="1" ht="15" customHeight="1" x14ac:dyDescent="0.15">
      <c r="A2" s="31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5"/>
      <c r="AI2" s="35"/>
    </row>
    <row r="3" spans="1:35" s="1" customFormat="1" ht="15" customHeight="1" x14ac:dyDescent="0.15">
      <c r="AH3" s="35"/>
      <c r="AI3" s="35"/>
    </row>
    <row r="4" spans="1:35" s="1" customFormat="1" ht="15" customHeight="1" x14ac:dyDescent="0.15">
      <c r="AH4" s="35"/>
      <c r="AI4" s="35"/>
    </row>
    <row r="5" spans="1:35" s="1" customFormat="1" ht="30" customHeight="1" x14ac:dyDescent="0.15">
      <c r="A5" s="104" t="s">
        <v>41</v>
      </c>
      <c r="B5" s="105"/>
      <c r="C5" s="105"/>
      <c r="D5" s="105"/>
      <c r="E5" s="106"/>
      <c r="F5" s="201" t="s">
        <v>31</v>
      </c>
      <c r="G5" s="202"/>
      <c r="H5" s="202"/>
      <c r="I5" s="202"/>
      <c r="J5" s="202"/>
      <c r="K5" s="202"/>
      <c r="L5" s="202"/>
      <c r="M5" s="202"/>
      <c r="N5" s="203"/>
      <c r="O5" s="104" t="s">
        <v>42</v>
      </c>
      <c r="P5" s="105"/>
      <c r="Q5" s="105"/>
      <c r="R5" s="105"/>
      <c r="S5" s="106"/>
      <c r="T5" s="231" t="s">
        <v>26</v>
      </c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81"/>
      <c r="AH5" s="35">
        <f>IF(F5="","",VLOOKUP(F5,G102:Q103,11,FALSE))</f>
        <v>1</v>
      </c>
      <c r="AI5" s="1">
        <f>IF(T5="","",VLOOKUP(T5,G105:Q109,11,FALSE))</f>
        <v>1</v>
      </c>
    </row>
    <row r="6" spans="1:35" s="1" customFormat="1" ht="15" customHeight="1" x14ac:dyDescent="0.15">
      <c r="AH6" s="35"/>
      <c r="AI6" s="35"/>
    </row>
    <row r="7" spans="1:35" s="1" customFormat="1" ht="15" customHeight="1" x14ac:dyDescent="0.15">
      <c r="AH7" s="35"/>
      <c r="AI7" s="35"/>
    </row>
    <row r="8" spans="1:35" s="1" customFormat="1" ht="15" customHeight="1" x14ac:dyDescent="0.15">
      <c r="A8" s="1" t="s">
        <v>34</v>
      </c>
      <c r="AH8" s="35"/>
      <c r="AI8" s="35"/>
    </row>
    <row r="9" spans="1:35" s="1" customFormat="1" ht="15" customHeight="1" x14ac:dyDescent="0.15">
      <c r="A9" s="133" t="s">
        <v>98</v>
      </c>
      <c r="B9" s="134"/>
      <c r="C9" s="134"/>
      <c r="D9" s="134"/>
      <c r="E9" s="135"/>
      <c r="F9" s="45"/>
      <c r="G9" s="46"/>
      <c r="H9" s="46"/>
      <c r="I9" s="46"/>
      <c r="J9" s="46"/>
      <c r="K9" s="46"/>
      <c r="L9" s="46"/>
      <c r="M9" s="46"/>
      <c r="N9" s="46"/>
      <c r="O9" s="276" t="s">
        <v>223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7"/>
      <c r="AH9" s="35"/>
      <c r="AI9" s="35"/>
    </row>
    <row r="10" spans="1:35" s="1" customFormat="1" ht="30" customHeight="1" x14ac:dyDescent="0.15">
      <c r="A10" s="107" t="s">
        <v>0</v>
      </c>
      <c r="B10" s="108"/>
      <c r="C10" s="108"/>
      <c r="D10" s="108"/>
      <c r="E10" s="126"/>
      <c r="F10" s="195" t="s">
        <v>151</v>
      </c>
      <c r="G10" s="196"/>
      <c r="H10" s="197"/>
      <c r="I10" s="278" t="s">
        <v>177</v>
      </c>
      <c r="J10" s="279"/>
      <c r="K10" s="279"/>
      <c r="L10" s="280"/>
      <c r="M10" s="188" t="s">
        <v>161</v>
      </c>
      <c r="N10" s="189"/>
      <c r="O10" s="282" t="s">
        <v>222</v>
      </c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4"/>
      <c r="AH10" s="35"/>
      <c r="AI10" s="35"/>
    </row>
    <row r="11" spans="1:35" s="1" customFormat="1" ht="15" customHeight="1" x14ac:dyDescent="0.15">
      <c r="A11" s="127" t="s">
        <v>1</v>
      </c>
      <c r="B11" s="128"/>
      <c r="C11" s="128"/>
      <c r="D11" s="128"/>
      <c r="E11" s="129"/>
      <c r="F11" s="6" t="s">
        <v>178</v>
      </c>
      <c r="G11" s="241" t="s">
        <v>179</v>
      </c>
      <c r="H11" s="241"/>
      <c r="I11" s="241"/>
      <c r="J11" s="241"/>
      <c r="K11" s="24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9"/>
      <c r="AH11" s="35"/>
      <c r="AI11" s="35"/>
    </row>
    <row r="12" spans="1:35" s="1" customFormat="1" ht="30" customHeight="1" x14ac:dyDescent="0.15">
      <c r="A12" s="130"/>
      <c r="B12" s="131"/>
      <c r="C12" s="131"/>
      <c r="D12" s="131"/>
      <c r="E12" s="132"/>
      <c r="F12" s="271" t="s">
        <v>172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3"/>
      <c r="AH12" s="35"/>
      <c r="AI12" s="35"/>
    </row>
    <row r="13" spans="1:35" s="1" customFormat="1" ht="15" customHeight="1" x14ac:dyDescent="0.15">
      <c r="A13" s="136" t="s">
        <v>180</v>
      </c>
      <c r="B13" s="137"/>
      <c r="C13" s="137"/>
      <c r="D13" s="137"/>
      <c r="E13" s="13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58" t="s">
        <v>225</v>
      </c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9"/>
      <c r="AH13" s="35"/>
      <c r="AI13" s="35"/>
    </row>
    <row r="14" spans="1:35" s="1" customFormat="1" ht="30" customHeight="1" x14ac:dyDescent="0.15">
      <c r="A14" s="107" t="s">
        <v>11</v>
      </c>
      <c r="B14" s="108"/>
      <c r="C14" s="108"/>
      <c r="D14" s="108"/>
      <c r="E14" s="108"/>
      <c r="F14" s="115" t="s">
        <v>12</v>
      </c>
      <c r="G14" s="116"/>
      <c r="H14" s="238" t="s">
        <v>148</v>
      </c>
      <c r="I14" s="239"/>
      <c r="J14" s="239"/>
      <c r="K14" s="239"/>
      <c r="L14" s="239"/>
      <c r="M14" s="239"/>
      <c r="N14" s="240"/>
      <c r="O14" s="115" t="s">
        <v>13</v>
      </c>
      <c r="P14" s="116"/>
      <c r="Q14" s="238" t="s">
        <v>224</v>
      </c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40"/>
      <c r="AH14" s="35"/>
      <c r="AI14" s="35"/>
    </row>
    <row r="15" spans="1:35" s="1" customFormat="1" ht="15" customHeight="1" x14ac:dyDescent="0.15">
      <c r="A15" s="104" t="s">
        <v>2</v>
      </c>
      <c r="B15" s="105"/>
      <c r="C15" s="105"/>
      <c r="D15" s="105"/>
      <c r="E15" s="106"/>
      <c r="F15" s="242" t="s">
        <v>181</v>
      </c>
      <c r="G15" s="243"/>
      <c r="H15" s="243"/>
      <c r="I15" s="243"/>
      <c r="J15" s="243"/>
      <c r="K15" s="243"/>
      <c r="L15" s="243"/>
      <c r="M15" s="243"/>
      <c r="N15" s="244"/>
      <c r="O15" s="104" t="s">
        <v>4</v>
      </c>
      <c r="P15" s="105"/>
      <c r="Q15" s="105"/>
      <c r="R15" s="105"/>
      <c r="S15" s="106"/>
      <c r="T15" s="242" t="s">
        <v>182</v>
      </c>
      <c r="U15" s="243"/>
      <c r="V15" s="243"/>
      <c r="W15" s="243"/>
      <c r="X15" s="243"/>
      <c r="Y15" s="243"/>
      <c r="Z15" s="243"/>
      <c r="AA15" s="243"/>
      <c r="AB15" s="243"/>
      <c r="AC15" s="13"/>
      <c r="AD15" s="13"/>
      <c r="AE15" s="13"/>
      <c r="AF15" s="13"/>
      <c r="AG15" s="14"/>
      <c r="AH15" s="35"/>
      <c r="AI15" s="35"/>
    </row>
    <row r="16" spans="1:35" s="1" customFormat="1" ht="15" customHeight="1" x14ac:dyDescent="0.15">
      <c r="A16" s="104" t="s">
        <v>99</v>
      </c>
      <c r="B16" s="105"/>
      <c r="C16" s="105"/>
      <c r="D16" s="105"/>
      <c r="E16" s="106"/>
      <c r="F16" s="242" t="s">
        <v>183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4"/>
      <c r="AH16" s="35"/>
      <c r="AI16" s="35"/>
    </row>
    <row r="17" spans="1:35" s="1" customFormat="1" ht="15" customHeight="1" x14ac:dyDescent="0.15">
      <c r="AH17" s="35"/>
      <c r="AI17" s="35"/>
    </row>
    <row r="18" spans="1:35" s="1" customFormat="1" ht="15" customHeight="1" x14ac:dyDescent="0.15">
      <c r="AH18" s="35"/>
      <c r="AI18" s="35"/>
    </row>
    <row r="19" spans="1:35" s="1" customFormat="1" ht="15" customHeight="1" x14ac:dyDescent="0.15">
      <c r="A19" s="1" t="s">
        <v>88</v>
      </c>
      <c r="AH19" s="35"/>
      <c r="AI19" s="35"/>
    </row>
    <row r="20" spans="1:35" s="1" customFormat="1" ht="15" customHeight="1" x14ac:dyDescent="0.15">
      <c r="A20" s="133" t="s">
        <v>100</v>
      </c>
      <c r="B20" s="134"/>
      <c r="C20" s="134"/>
      <c r="D20" s="134"/>
      <c r="E20" s="135"/>
      <c r="F20" s="285" t="s">
        <v>226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9"/>
      <c r="AH20" s="35"/>
      <c r="AI20" s="35"/>
    </row>
    <row r="21" spans="1:35" s="1" customFormat="1" ht="30" customHeight="1" x14ac:dyDescent="0.15">
      <c r="A21" s="107" t="s">
        <v>14</v>
      </c>
      <c r="B21" s="108"/>
      <c r="C21" s="108"/>
      <c r="D21" s="108"/>
      <c r="E21" s="126"/>
      <c r="F21" s="238" t="s">
        <v>227</v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40"/>
      <c r="AH21" s="35"/>
      <c r="AI21" s="35"/>
    </row>
    <row r="22" spans="1:35" s="1" customFormat="1" ht="15" customHeight="1" x14ac:dyDescent="0.15">
      <c r="A22" s="127" t="s">
        <v>1</v>
      </c>
      <c r="B22" s="128"/>
      <c r="C22" s="128"/>
      <c r="D22" s="128"/>
      <c r="E22" s="129"/>
      <c r="F22" s="5" t="s">
        <v>184</v>
      </c>
      <c r="G22" s="241"/>
      <c r="H22" s="241"/>
      <c r="I22" s="241"/>
      <c r="J22" s="241"/>
      <c r="K22" s="24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9"/>
      <c r="AH22" s="35"/>
      <c r="AI22" s="35"/>
    </row>
    <row r="23" spans="1:35" s="1" customFormat="1" ht="30" customHeight="1" x14ac:dyDescent="0.15">
      <c r="A23" s="130"/>
      <c r="B23" s="131"/>
      <c r="C23" s="131"/>
      <c r="D23" s="131"/>
      <c r="E23" s="132"/>
      <c r="F23" s="271" t="s">
        <v>228</v>
      </c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3"/>
      <c r="AH23" s="35"/>
      <c r="AI23" s="35"/>
    </row>
    <row r="24" spans="1:35" s="1" customFormat="1" ht="15" customHeight="1" x14ac:dyDescent="0.15">
      <c r="A24" s="136" t="s">
        <v>185</v>
      </c>
      <c r="B24" s="137"/>
      <c r="C24" s="137"/>
      <c r="D24" s="137"/>
      <c r="E24" s="13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58" t="s">
        <v>230</v>
      </c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9"/>
      <c r="AH24" s="35"/>
      <c r="AI24" s="35"/>
    </row>
    <row r="25" spans="1:35" s="1" customFormat="1" ht="30" customHeight="1" x14ac:dyDescent="0.15">
      <c r="A25" s="107" t="s">
        <v>11</v>
      </c>
      <c r="B25" s="108"/>
      <c r="C25" s="108"/>
      <c r="D25" s="108"/>
      <c r="E25" s="108"/>
      <c r="F25" s="182" t="s">
        <v>12</v>
      </c>
      <c r="G25" s="183"/>
      <c r="H25" s="238" t="s">
        <v>171</v>
      </c>
      <c r="I25" s="239"/>
      <c r="J25" s="239"/>
      <c r="K25" s="239"/>
      <c r="L25" s="239"/>
      <c r="M25" s="239"/>
      <c r="N25" s="240"/>
      <c r="O25" s="182" t="s">
        <v>13</v>
      </c>
      <c r="P25" s="183"/>
      <c r="Q25" s="238" t="s">
        <v>229</v>
      </c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40"/>
      <c r="AH25" s="35"/>
      <c r="AI25" s="35"/>
    </row>
    <row r="26" spans="1:35" s="1" customFormat="1" ht="15" customHeight="1" x14ac:dyDescent="0.15">
      <c r="A26" s="104" t="s">
        <v>2</v>
      </c>
      <c r="B26" s="105"/>
      <c r="C26" s="105"/>
      <c r="D26" s="105"/>
      <c r="E26" s="106"/>
      <c r="F26" s="242" t="s">
        <v>231</v>
      </c>
      <c r="G26" s="243"/>
      <c r="H26" s="243"/>
      <c r="I26" s="243"/>
      <c r="J26" s="243"/>
      <c r="K26" s="243"/>
      <c r="L26" s="243"/>
      <c r="M26" s="243"/>
      <c r="N26" s="244"/>
      <c r="O26" s="104" t="s">
        <v>4</v>
      </c>
      <c r="P26" s="105"/>
      <c r="Q26" s="105"/>
      <c r="R26" s="105"/>
      <c r="S26" s="106"/>
      <c r="T26" s="242" t="s">
        <v>232</v>
      </c>
      <c r="U26" s="243"/>
      <c r="V26" s="243"/>
      <c r="W26" s="243"/>
      <c r="X26" s="243"/>
      <c r="Y26" s="243"/>
      <c r="Z26" s="243"/>
      <c r="AA26" s="243"/>
      <c r="AB26" s="243"/>
      <c r="AC26" s="13"/>
      <c r="AD26" s="13"/>
      <c r="AE26" s="13"/>
      <c r="AF26" s="13"/>
      <c r="AG26" s="14"/>
      <c r="AH26" s="35"/>
      <c r="AI26" s="35"/>
    </row>
    <row r="27" spans="1:35" s="1" customFormat="1" ht="15" customHeight="1" x14ac:dyDescent="0.15">
      <c r="A27" s="104" t="s">
        <v>99</v>
      </c>
      <c r="B27" s="105"/>
      <c r="C27" s="105"/>
      <c r="D27" s="105"/>
      <c r="E27" s="106"/>
      <c r="F27" s="242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4"/>
      <c r="AH27" s="35"/>
      <c r="AI27" s="35"/>
    </row>
    <row r="28" spans="1:35" s="1" customFormat="1" ht="15" customHeight="1" x14ac:dyDescent="0.15">
      <c r="AH28" s="35"/>
      <c r="AI28" s="35"/>
    </row>
    <row r="29" spans="1:35" s="1" customFormat="1" ht="15" customHeight="1" x14ac:dyDescent="0.15">
      <c r="AH29" s="35"/>
      <c r="AI29" s="35"/>
    </row>
    <row r="30" spans="1:35" s="1" customFormat="1" ht="30" customHeight="1" x14ac:dyDescent="0.15">
      <c r="A30" s="179" t="s">
        <v>78</v>
      </c>
      <c r="B30" s="180"/>
      <c r="C30" s="180"/>
      <c r="D30" s="180"/>
      <c r="E30" s="181"/>
      <c r="F30" s="270">
        <v>350000</v>
      </c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1"/>
      <c r="R30" s="179" t="s">
        <v>39</v>
      </c>
      <c r="S30" s="180"/>
      <c r="T30" s="180"/>
      <c r="U30" s="180"/>
      <c r="V30" s="181"/>
      <c r="W30" s="267">
        <v>350000</v>
      </c>
      <c r="X30" s="268"/>
      <c r="Y30" s="268"/>
      <c r="Z30" s="268"/>
      <c r="AA30" s="268"/>
      <c r="AB30" s="268"/>
      <c r="AC30" s="268"/>
      <c r="AD30" s="268"/>
      <c r="AE30" s="268"/>
      <c r="AF30" s="268"/>
      <c r="AG30" s="269"/>
      <c r="AH30" s="35"/>
      <c r="AI30" s="35"/>
    </row>
    <row r="31" spans="1:35" s="1" customFormat="1" ht="30" customHeight="1" x14ac:dyDescent="0.15">
      <c r="A31" s="104" t="s">
        <v>6</v>
      </c>
      <c r="B31" s="105"/>
      <c r="C31" s="105"/>
      <c r="D31" s="105"/>
      <c r="E31" s="105"/>
      <c r="F31" s="245">
        <v>27942</v>
      </c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7"/>
      <c r="R31" s="117" t="s">
        <v>7</v>
      </c>
      <c r="S31" s="118"/>
      <c r="T31" s="119"/>
      <c r="U31" s="253">
        <v>30</v>
      </c>
      <c r="V31" s="254"/>
      <c r="W31" s="254"/>
      <c r="X31" s="254"/>
      <c r="Y31" s="255"/>
      <c r="Z31" s="117" t="s">
        <v>5</v>
      </c>
      <c r="AA31" s="118"/>
      <c r="AB31" s="119"/>
      <c r="AC31" s="233">
        <v>18</v>
      </c>
      <c r="AD31" s="234"/>
      <c r="AE31" s="234"/>
      <c r="AF31" s="234"/>
      <c r="AG31" s="235"/>
      <c r="AH31" s="35"/>
      <c r="AI31" s="35"/>
    </row>
    <row r="32" spans="1:35" s="1" customFormat="1" ht="15" customHeight="1" x14ac:dyDescent="0.15">
      <c r="AH32" s="35"/>
      <c r="AI32" s="35"/>
    </row>
    <row r="33" spans="1:35" s="1" customFormat="1" ht="15" customHeight="1" x14ac:dyDescent="0.15">
      <c r="AH33" s="35"/>
      <c r="AI33" s="35"/>
    </row>
    <row r="34" spans="1:35" s="1" customFormat="1" ht="15" customHeight="1" x14ac:dyDescent="0.15">
      <c r="A34" s="1" t="s">
        <v>87</v>
      </c>
      <c r="AH34" s="35"/>
      <c r="AI34" s="35"/>
    </row>
    <row r="35" spans="1:35" s="1" customFormat="1" ht="15" customHeight="1" x14ac:dyDescent="0.15">
      <c r="A35" s="133" t="s">
        <v>101</v>
      </c>
      <c r="B35" s="134"/>
      <c r="C35" s="134"/>
      <c r="D35" s="134"/>
      <c r="E35" s="135"/>
      <c r="F35" s="16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58" t="s">
        <v>234</v>
      </c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9"/>
      <c r="AH35" s="35"/>
      <c r="AI35" s="35"/>
    </row>
    <row r="36" spans="1:35" s="1" customFormat="1" ht="30" customHeight="1" x14ac:dyDescent="0.15">
      <c r="A36" s="107" t="s">
        <v>13</v>
      </c>
      <c r="B36" s="108"/>
      <c r="C36" s="108"/>
      <c r="D36" s="108"/>
      <c r="E36" s="126"/>
      <c r="F36" s="115" t="s">
        <v>35</v>
      </c>
      <c r="G36" s="116"/>
      <c r="H36" s="238" t="s">
        <v>143</v>
      </c>
      <c r="I36" s="239"/>
      <c r="J36" s="239"/>
      <c r="K36" s="239"/>
      <c r="L36" s="239"/>
      <c r="M36" s="239"/>
      <c r="N36" s="240"/>
      <c r="O36" s="115" t="s">
        <v>13</v>
      </c>
      <c r="P36" s="116"/>
      <c r="Q36" s="238" t="s">
        <v>233</v>
      </c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40"/>
      <c r="AH36" s="35"/>
      <c r="AI36" s="35"/>
    </row>
    <row r="37" spans="1:35" s="1" customFormat="1" ht="15" customHeight="1" x14ac:dyDescent="0.15">
      <c r="A37" s="104" t="s">
        <v>2</v>
      </c>
      <c r="B37" s="105"/>
      <c r="C37" s="105"/>
      <c r="D37" s="105"/>
      <c r="E37" s="106"/>
      <c r="F37" s="242" t="s">
        <v>231</v>
      </c>
      <c r="G37" s="243"/>
      <c r="H37" s="243"/>
      <c r="I37" s="243"/>
      <c r="J37" s="243"/>
      <c r="K37" s="243"/>
      <c r="L37" s="243"/>
      <c r="M37" s="243"/>
      <c r="N37" s="244"/>
      <c r="O37" s="104" t="s">
        <v>4</v>
      </c>
      <c r="P37" s="105"/>
      <c r="Q37" s="105"/>
      <c r="R37" s="105"/>
      <c r="S37" s="106"/>
      <c r="T37" s="242" t="s">
        <v>232</v>
      </c>
      <c r="U37" s="243"/>
      <c r="V37" s="243"/>
      <c r="W37" s="243"/>
      <c r="X37" s="243"/>
      <c r="Y37" s="243"/>
      <c r="Z37" s="243"/>
      <c r="AA37" s="243"/>
      <c r="AB37" s="243"/>
      <c r="AC37" s="13"/>
      <c r="AD37" s="13"/>
      <c r="AE37" s="13"/>
      <c r="AF37" s="13"/>
      <c r="AG37" s="14"/>
      <c r="AH37" s="35"/>
      <c r="AI37" s="35"/>
    </row>
    <row r="38" spans="1:35" s="1" customFormat="1" ht="15" customHeight="1" x14ac:dyDescent="0.15">
      <c r="A38" s="104" t="s">
        <v>99</v>
      </c>
      <c r="B38" s="105"/>
      <c r="C38" s="105"/>
      <c r="D38" s="105"/>
      <c r="E38" s="106"/>
      <c r="F38" s="242" t="s">
        <v>186</v>
      </c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4"/>
      <c r="AH38" s="35"/>
      <c r="AI38" s="35"/>
    </row>
    <row r="39" spans="1:35" s="1" customFormat="1" ht="15" customHeight="1" x14ac:dyDescent="0.15">
      <c r="A39" s="22"/>
      <c r="B39" s="4"/>
      <c r="C39" s="4"/>
      <c r="D39" s="4"/>
      <c r="E39" s="4"/>
      <c r="F39" s="4"/>
      <c r="AH39" s="35"/>
      <c r="AI39" s="35"/>
    </row>
    <row r="40" spans="1:35" s="1" customFormat="1" ht="15" customHeight="1" x14ac:dyDescent="0.15">
      <c r="A40" s="22"/>
      <c r="B40" s="4"/>
      <c r="C40" s="4"/>
      <c r="D40" s="4"/>
      <c r="E40" s="4"/>
      <c r="F40" s="4"/>
      <c r="AH40" s="35"/>
      <c r="AI40" s="35"/>
    </row>
    <row r="41" spans="1:35" s="1" customFormat="1" ht="15" customHeight="1" x14ac:dyDescent="0.15">
      <c r="A41" s="22"/>
      <c r="B41" s="4"/>
      <c r="C41" s="4"/>
      <c r="D41" s="4"/>
      <c r="E41" s="4"/>
      <c r="F41" s="4"/>
      <c r="AH41" s="35"/>
      <c r="AI41" s="35"/>
    </row>
    <row r="42" spans="1:35" s="1" customFormat="1" ht="15" customHeight="1" x14ac:dyDescent="0.15">
      <c r="A42" s="22"/>
      <c r="B42" s="4"/>
      <c r="C42" s="4"/>
      <c r="D42" s="4"/>
      <c r="E42" s="4"/>
      <c r="F42" s="4"/>
      <c r="AH42" s="35"/>
      <c r="AI42" s="35"/>
    </row>
    <row r="43" spans="1:35" s="1" customFormat="1" ht="15" customHeight="1" x14ac:dyDescent="0.15">
      <c r="A43" s="22"/>
      <c r="B43" s="4"/>
      <c r="C43" s="4"/>
      <c r="D43" s="4"/>
      <c r="E43" s="4"/>
      <c r="F43" s="4"/>
      <c r="AH43" s="35"/>
      <c r="AI43" s="35"/>
    </row>
    <row r="44" spans="1:35" s="1" customFormat="1" ht="15" customHeight="1" x14ac:dyDescent="0.15">
      <c r="A44" s="22"/>
      <c r="B44" s="4"/>
      <c r="C44" s="4"/>
      <c r="D44" s="4"/>
      <c r="E44" s="4"/>
      <c r="F44" s="4"/>
      <c r="AH44" s="35"/>
      <c r="AI44" s="35"/>
    </row>
    <row r="45" spans="1:35" s="1" customFormat="1" ht="15" customHeight="1" x14ac:dyDescent="0.15">
      <c r="A45" s="22"/>
      <c r="B45" s="4"/>
      <c r="C45" s="4"/>
      <c r="D45" s="4"/>
      <c r="E45" s="4"/>
      <c r="F45" s="4"/>
      <c r="AH45" s="35"/>
      <c r="AI45" s="35"/>
    </row>
    <row r="46" spans="1:35" s="1" customFormat="1" ht="15" customHeight="1" x14ac:dyDescent="0.15">
      <c r="A46" s="22"/>
      <c r="B46" s="4"/>
      <c r="C46" s="4"/>
      <c r="D46" s="4"/>
      <c r="E46" s="4"/>
      <c r="F46" s="4"/>
      <c r="AH46" s="35"/>
      <c r="AI46" s="35"/>
    </row>
    <row r="47" spans="1:35" ht="15" customHeight="1" x14ac:dyDescent="0.15">
      <c r="A47" s="1" t="s">
        <v>15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5" ht="30" customHeight="1" x14ac:dyDescent="0.15">
      <c r="A48" s="173" t="s">
        <v>8</v>
      </c>
      <c r="B48" s="174"/>
      <c r="C48" s="174"/>
      <c r="D48" s="174"/>
      <c r="E48" s="175"/>
      <c r="F48" s="17">
        <v>1</v>
      </c>
      <c r="G48" s="263" t="s">
        <v>22</v>
      </c>
      <c r="H48" s="264"/>
      <c r="I48" s="264"/>
      <c r="J48" s="264"/>
      <c r="K48" s="264"/>
      <c r="L48" s="264"/>
      <c r="M48" s="264"/>
      <c r="N48" s="265"/>
      <c r="O48" s="144" t="s">
        <v>40</v>
      </c>
      <c r="P48" s="145"/>
      <c r="Q48" s="145"/>
      <c r="R48" s="146"/>
      <c r="S48" s="44" t="s">
        <v>149</v>
      </c>
      <c r="T48" s="262" t="s">
        <v>187</v>
      </c>
      <c r="U48" s="262"/>
      <c r="V48" s="262"/>
      <c r="W48" s="43" t="s">
        <v>150</v>
      </c>
      <c r="X48" s="144" t="s">
        <v>3</v>
      </c>
      <c r="Y48" s="145"/>
      <c r="Z48" s="145"/>
      <c r="AA48" s="146"/>
      <c r="AB48" s="245">
        <v>37834</v>
      </c>
      <c r="AC48" s="246"/>
      <c r="AD48" s="246"/>
      <c r="AE48" s="246"/>
      <c r="AF48" s="246"/>
      <c r="AG48" s="247"/>
      <c r="AH48" s="36">
        <f>IF(G48="","",VLOOKUP(G48,$G$111:$Q$112,11,FALSE))</f>
        <v>1</v>
      </c>
    </row>
    <row r="49" spans="1:35" ht="30" customHeight="1" x14ac:dyDescent="0.15">
      <c r="A49" s="176"/>
      <c r="B49" s="177"/>
      <c r="C49" s="177"/>
      <c r="D49" s="177"/>
      <c r="E49" s="178"/>
      <c r="F49" s="15">
        <v>2</v>
      </c>
      <c r="G49" s="263"/>
      <c r="H49" s="264"/>
      <c r="I49" s="264"/>
      <c r="J49" s="264"/>
      <c r="K49" s="264"/>
      <c r="L49" s="264"/>
      <c r="M49" s="264"/>
      <c r="N49" s="265"/>
      <c r="O49" s="144" t="s">
        <v>40</v>
      </c>
      <c r="P49" s="145"/>
      <c r="Q49" s="145"/>
      <c r="R49" s="146"/>
      <c r="S49" s="44" t="s">
        <v>149</v>
      </c>
      <c r="T49" s="262"/>
      <c r="U49" s="262"/>
      <c r="V49" s="262"/>
      <c r="W49" s="43" t="s">
        <v>150</v>
      </c>
      <c r="X49" s="144" t="s">
        <v>3</v>
      </c>
      <c r="Y49" s="145"/>
      <c r="Z49" s="145"/>
      <c r="AA49" s="146"/>
      <c r="AB49" s="245"/>
      <c r="AC49" s="246"/>
      <c r="AD49" s="246"/>
      <c r="AE49" s="246"/>
      <c r="AF49" s="246"/>
      <c r="AG49" s="247"/>
      <c r="AH49" s="36" t="str">
        <f>IF(G49="","",VLOOKUP(G49,$G$111:$Q$112,11,FALSE))</f>
        <v/>
      </c>
    </row>
    <row r="50" spans="1:35" s="1" customFormat="1" ht="15" customHeight="1" x14ac:dyDescent="0.15">
      <c r="A50" s="23"/>
      <c r="B50" s="23"/>
      <c r="C50" s="23"/>
      <c r="D50" s="23"/>
      <c r="E50" s="23"/>
      <c r="F50" s="24"/>
      <c r="G50" s="25"/>
      <c r="H50" s="26"/>
      <c r="I50" s="26"/>
      <c r="J50" s="5"/>
      <c r="K50" s="5"/>
      <c r="L50" s="5"/>
      <c r="M50" s="5"/>
      <c r="N50" s="5"/>
      <c r="O50" s="12"/>
      <c r="P50" s="12"/>
      <c r="Q50" s="12"/>
      <c r="R50" s="12"/>
      <c r="S50" s="27"/>
      <c r="T50" s="27"/>
      <c r="U50" s="27"/>
      <c r="V50" s="27"/>
      <c r="W50" s="27"/>
      <c r="X50" s="12"/>
      <c r="Y50" s="12"/>
      <c r="Z50" s="12"/>
      <c r="AA50" s="12"/>
      <c r="AB50" s="28"/>
      <c r="AC50" s="28"/>
      <c r="AD50" s="28"/>
      <c r="AE50" s="28"/>
      <c r="AF50" s="28"/>
      <c r="AG50" s="28"/>
      <c r="AH50" s="35"/>
      <c r="AI50" s="35"/>
    </row>
    <row r="51" spans="1:35" ht="30" customHeight="1" x14ac:dyDescent="0.15">
      <c r="A51" s="104" t="s">
        <v>20</v>
      </c>
      <c r="B51" s="105"/>
      <c r="C51" s="105"/>
      <c r="D51" s="105"/>
      <c r="E51" s="106"/>
      <c r="F51" s="245">
        <v>38352</v>
      </c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149" t="s">
        <v>147</v>
      </c>
      <c r="R51" s="150"/>
      <c r="S51" s="150"/>
      <c r="T51" s="150"/>
      <c r="U51" s="150"/>
      <c r="V51" s="150"/>
      <c r="W51" s="151"/>
      <c r="X51" s="260">
        <v>1200000</v>
      </c>
      <c r="Y51" s="260"/>
      <c r="Z51" s="260"/>
      <c r="AA51" s="260"/>
      <c r="AB51" s="260"/>
      <c r="AC51" s="260"/>
      <c r="AD51" s="260"/>
      <c r="AE51" s="260"/>
      <c r="AF51" s="260"/>
      <c r="AG51" s="261"/>
    </row>
    <row r="52" spans="1:35" s="1" customFormat="1" ht="15" customHeight="1" x14ac:dyDescent="0.15">
      <c r="A52" s="23"/>
      <c r="B52" s="23"/>
      <c r="C52" s="23"/>
      <c r="D52" s="23"/>
      <c r="E52" s="23"/>
      <c r="F52" s="24"/>
      <c r="G52" s="25"/>
      <c r="H52" s="26"/>
      <c r="I52" s="26"/>
      <c r="J52" s="5"/>
      <c r="K52" s="5"/>
      <c r="L52" s="5"/>
      <c r="M52" s="5"/>
      <c r="N52" s="5"/>
      <c r="O52" s="2"/>
      <c r="P52" s="2"/>
      <c r="Q52" s="2"/>
      <c r="R52" s="2"/>
      <c r="S52" s="3"/>
      <c r="T52" s="3"/>
      <c r="U52" s="3"/>
      <c r="V52" s="3"/>
      <c r="W52" s="3"/>
      <c r="X52" s="2"/>
      <c r="Y52" s="2"/>
      <c r="Z52" s="2"/>
      <c r="AA52" s="2"/>
      <c r="AB52" s="29"/>
      <c r="AC52" s="29"/>
      <c r="AD52" s="29"/>
      <c r="AE52" s="29"/>
      <c r="AF52" s="29"/>
      <c r="AG52" s="29"/>
      <c r="AH52" s="35"/>
      <c r="AI52" s="35"/>
    </row>
    <row r="53" spans="1:35" s="1" customFormat="1" ht="15" customHeight="1" x14ac:dyDescent="0.15">
      <c r="A53" s="49"/>
      <c r="B53" s="50"/>
      <c r="C53" s="50"/>
      <c r="D53" s="50"/>
      <c r="E53" s="50"/>
      <c r="F53" s="6"/>
      <c r="G53" s="5"/>
      <c r="H53" s="206" t="s">
        <v>77</v>
      </c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7"/>
      <c r="W53" s="154" t="s">
        <v>73</v>
      </c>
      <c r="X53" s="155"/>
      <c r="Y53" s="156"/>
      <c r="Z53" s="94" t="s">
        <v>166</v>
      </c>
      <c r="AA53" s="95"/>
      <c r="AB53" s="95"/>
      <c r="AC53" s="95"/>
      <c r="AD53" s="95"/>
      <c r="AE53" s="95"/>
      <c r="AF53" s="95"/>
      <c r="AG53" s="96"/>
      <c r="AH53" s="35"/>
      <c r="AI53" s="35"/>
    </row>
    <row r="54" spans="1:35" s="1" customFormat="1" ht="15" customHeight="1" thickBot="1" x14ac:dyDescent="0.2">
      <c r="A54" s="51"/>
      <c r="B54" s="52"/>
      <c r="C54" s="52"/>
      <c r="D54" s="52"/>
      <c r="E54" s="52"/>
      <c r="F54" s="47" t="s">
        <v>45</v>
      </c>
      <c r="G54" s="4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183"/>
      <c r="W54" s="157"/>
      <c r="X54" s="158"/>
      <c r="Y54" s="159"/>
      <c r="Z54" s="94" t="s">
        <v>167</v>
      </c>
      <c r="AA54" s="95"/>
      <c r="AB54" s="95"/>
      <c r="AC54" s="96"/>
      <c r="AD54" s="152" t="s">
        <v>168</v>
      </c>
      <c r="AE54" s="152"/>
      <c r="AF54" s="152"/>
      <c r="AG54" s="153"/>
      <c r="AH54" s="35"/>
      <c r="AI54" s="35"/>
    </row>
    <row r="55" spans="1:35" ht="15" customHeight="1" x14ac:dyDescent="0.15">
      <c r="A55" s="204" t="s">
        <v>173</v>
      </c>
      <c r="B55" s="205"/>
      <c r="C55" s="205"/>
      <c r="D55" s="205"/>
      <c r="E55" s="266"/>
      <c r="F55" s="256" t="s">
        <v>18</v>
      </c>
      <c r="G55" s="257"/>
      <c r="H55" s="13" t="s">
        <v>188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236">
        <v>900</v>
      </c>
      <c r="X55" s="237"/>
      <c r="Y55" s="237"/>
      <c r="Z55" s="228">
        <v>1100000</v>
      </c>
      <c r="AA55" s="229"/>
      <c r="AB55" s="229"/>
      <c r="AC55" s="230"/>
      <c r="AD55" s="228">
        <v>900000</v>
      </c>
      <c r="AE55" s="229"/>
      <c r="AF55" s="229"/>
      <c r="AG55" s="230"/>
      <c r="AH55" s="36">
        <f t="shared" ref="AH55:AH83" si="0">IF(F55="","",VLOOKUP(F55,$G$114:$Q$115,11,FALSE))</f>
        <v>2</v>
      </c>
      <c r="AI55" s="36" t="str">
        <f t="shared" ref="AI55:AI83" si="1">VLOOKUP(H55,$G$117:$Q$144,11,FALSE)</f>
        <v>01</v>
      </c>
    </row>
    <row r="56" spans="1:35" ht="15" customHeight="1" x14ac:dyDescent="0.15">
      <c r="A56" s="204"/>
      <c r="B56" s="205"/>
      <c r="C56" s="205"/>
      <c r="D56" s="205"/>
      <c r="E56" s="266"/>
      <c r="F56" s="249"/>
      <c r="G56" s="250"/>
      <c r="H56" s="13" t="s">
        <v>189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236"/>
      <c r="X56" s="237"/>
      <c r="Y56" s="237"/>
      <c r="Z56" s="228"/>
      <c r="AA56" s="229"/>
      <c r="AB56" s="229"/>
      <c r="AC56" s="230"/>
      <c r="AD56" s="228"/>
      <c r="AE56" s="229"/>
      <c r="AF56" s="229"/>
      <c r="AG56" s="230"/>
      <c r="AH56" s="36" t="str">
        <f t="shared" si="0"/>
        <v/>
      </c>
      <c r="AI56" s="36" t="str">
        <f t="shared" si="1"/>
        <v>02</v>
      </c>
    </row>
    <row r="57" spans="1:35" ht="15" customHeight="1" x14ac:dyDescent="0.15">
      <c r="A57" s="51"/>
      <c r="B57" s="52"/>
      <c r="C57" s="52"/>
      <c r="D57" s="52"/>
      <c r="E57" s="55"/>
      <c r="F57" s="249"/>
      <c r="G57" s="250"/>
      <c r="H57" s="13" t="s">
        <v>190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236"/>
      <c r="X57" s="237"/>
      <c r="Y57" s="237"/>
      <c r="Z57" s="228"/>
      <c r="AA57" s="229"/>
      <c r="AB57" s="229"/>
      <c r="AC57" s="230"/>
      <c r="AD57" s="228"/>
      <c r="AE57" s="229"/>
      <c r="AF57" s="229"/>
      <c r="AG57" s="230"/>
      <c r="AH57" s="36" t="str">
        <f t="shared" si="0"/>
        <v/>
      </c>
      <c r="AI57" s="36" t="str">
        <f t="shared" si="1"/>
        <v>03</v>
      </c>
    </row>
    <row r="58" spans="1:35" ht="15" customHeight="1" x14ac:dyDescent="0.15">
      <c r="A58" s="51"/>
      <c r="B58" s="52"/>
      <c r="C58" s="52"/>
      <c r="D58" s="52"/>
      <c r="E58" s="55"/>
      <c r="F58" s="249"/>
      <c r="G58" s="250"/>
      <c r="H58" s="13" t="s">
        <v>191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236"/>
      <c r="X58" s="237"/>
      <c r="Y58" s="237"/>
      <c r="Z58" s="228"/>
      <c r="AA58" s="229"/>
      <c r="AB58" s="229"/>
      <c r="AC58" s="230"/>
      <c r="AD58" s="228"/>
      <c r="AE58" s="229"/>
      <c r="AF58" s="229"/>
      <c r="AG58" s="230"/>
      <c r="AH58" s="36" t="str">
        <f t="shared" si="0"/>
        <v/>
      </c>
      <c r="AI58" s="36" t="str">
        <f t="shared" si="1"/>
        <v>04</v>
      </c>
    </row>
    <row r="59" spans="1:35" ht="15" customHeight="1" x14ac:dyDescent="0.15">
      <c r="A59" s="217" t="s">
        <v>19</v>
      </c>
      <c r="B59" s="218"/>
      <c r="C59" s="218"/>
      <c r="D59" s="218"/>
      <c r="E59" s="248"/>
      <c r="F59" s="249"/>
      <c r="G59" s="250"/>
      <c r="H59" s="13" t="s">
        <v>192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236"/>
      <c r="X59" s="237"/>
      <c r="Y59" s="237"/>
      <c r="Z59" s="228"/>
      <c r="AA59" s="229"/>
      <c r="AB59" s="229"/>
      <c r="AC59" s="230"/>
      <c r="AD59" s="228"/>
      <c r="AE59" s="229"/>
      <c r="AF59" s="229"/>
      <c r="AG59" s="230"/>
      <c r="AH59" s="36" t="str">
        <f t="shared" si="0"/>
        <v/>
      </c>
      <c r="AI59" s="36" t="str">
        <f t="shared" si="1"/>
        <v>05</v>
      </c>
    </row>
    <row r="60" spans="1:35" ht="15" customHeight="1" x14ac:dyDescent="0.15">
      <c r="A60" s="217"/>
      <c r="B60" s="218"/>
      <c r="C60" s="218"/>
      <c r="D60" s="218"/>
      <c r="E60" s="248"/>
      <c r="F60" s="249"/>
      <c r="G60" s="250"/>
      <c r="H60" s="13" t="s">
        <v>193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236"/>
      <c r="X60" s="237"/>
      <c r="Y60" s="237"/>
      <c r="Z60" s="228"/>
      <c r="AA60" s="229"/>
      <c r="AB60" s="229"/>
      <c r="AC60" s="230"/>
      <c r="AD60" s="228"/>
      <c r="AE60" s="229"/>
      <c r="AF60" s="229"/>
      <c r="AG60" s="230"/>
      <c r="AH60" s="36" t="str">
        <f t="shared" si="0"/>
        <v/>
      </c>
      <c r="AI60" s="36" t="str">
        <f t="shared" si="1"/>
        <v>06</v>
      </c>
    </row>
    <row r="61" spans="1:35" ht="15" customHeight="1" x14ac:dyDescent="0.15">
      <c r="A61" s="217"/>
      <c r="B61" s="218"/>
      <c r="C61" s="218"/>
      <c r="D61" s="218"/>
      <c r="E61" s="248"/>
      <c r="F61" s="249"/>
      <c r="G61" s="250"/>
      <c r="H61" s="13" t="s">
        <v>194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236"/>
      <c r="X61" s="237"/>
      <c r="Y61" s="237"/>
      <c r="Z61" s="228"/>
      <c r="AA61" s="229"/>
      <c r="AB61" s="229"/>
      <c r="AC61" s="230"/>
      <c r="AD61" s="228"/>
      <c r="AE61" s="229"/>
      <c r="AF61" s="229"/>
      <c r="AG61" s="230"/>
      <c r="AH61" s="36" t="str">
        <f t="shared" si="0"/>
        <v/>
      </c>
      <c r="AI61" s="36" t="str">
        <f t="shared" si="1"/>
        <v>07</v>
      </c>
    </row>
    <row r="62" spans="1:35" ht="15" customHeight="1" x14ac:dyDescent="0.15">
      <c r="A62" s="217"/>
      <c r="B62" s="218"/>
      <c r="C62" s="218"/>
      <c r="D62" s="218"/>
      <c r="E62" s="248"/>
      <c r="F62" s="249"/>
      <c r="G62" s="250"/>
      <c r="H62" s="13" t="s">
        <v>195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236"/>
      <c r="X62" s="237"/>
      <c r="Y62" s="237"/>
      <c r="Z62" s="228"/>
      <c r="AA62" s="229"/>
      <c r="AB62" s="229"/>
      <c r="AC62" s="230"/>
      <c r="AD62" s="228"/>
      <c r="AE62" s="229"/>
      <c r="AF62" s="229"/>
      <c r="AG62" s="230"/>
      <c r="AH62" s="36" t="str">
        <f t="shared" si="0"/>
        <v/>
      </c>
      <c r="AI62" s="36" t="str">
        <f t="shared" si="1"/>
        <v>08</v>
      </c>
    </row>
    <row r="63" spans="1:35" ht="15" customHeight="1" x14ac:dyDescent="0.15">
      <c r="A63" s="217"/>
      <c r="B63" s="218"/>
      <c r="C63" s="218"/>
      <c r="D63" s="218"/>
      <c r="E63" s="248"/>
      <c r="F63" s="249"/>
      <c r="G63" s="250"/>
      <c r="H63" s="13" t="s">
        <v>196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236"/>
      <c r="X63" s="237"/>
      <c r="Y63" s="237"/>
      <c r="Z63" s="228"/>
      <c r="AA63" s="229"/>
      <c r="AB63" s="229"/>
      <c r="AC63" s="230"/>
      <c r="AD63" s="228"/>
      <c r="AE63" s="229"/>
      <c r="AF63" s="229"/>
      <c r="AG63" s="230"/>
      <c r="AH63" s="36" t="str">
        <f t="shared" si="0"/>
        <v/>
      </c>
      <c r="AI63" s="36" t="str">
        <f t="shared" si="1"/>
        <v>09</v>
      </c>
    </row>
    <row r="64" spans="1:35" ht="15" customHeight="1" x14ac:dyDescent="0.15">
      <c r="A64" s="217"/>
      <c r="B64" s="218"/>
      <c r="C64" s="218"/>
      <c r="D64" s="218"/>
      <c r="E64" s="248"/>
      <c r="F64" s="249"/>
      <c r="G64" s="250"/>
      <c r="H64" s="13" t="s">
        <v>197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236"/>
      <c r="X64" s="237"/>
      <c r="Y64" s="237"/>
      <c r="Z64" s="228"/>
      <c r="AA64" s="229"/>
      <c r="AB64" s="229"/>
      <c r="AC64" s="230"/>
      <c r="AD64" s="228"/>
      <c r="AE64" s="229"/>
      <c r="AF64" s="229"/>
      <c r="AG64" s="230"/>
      <c r="AH64" s="36" t="str">
        <f t="shared" si="0"/>
        <v/>
      </c>
      <c r="AI64" s="36">
        <f t="shared" si="1"/>
        <v>10</v>
      </c>
    </row>
    <row r="65" spans="1:35" ht="15" customHeight="1" x14ac:dyDescent="0.15">
      <c r="A65" s="217"/>
      <c r="B65" s="218"/>
      <c r="C65" s="218"/>
      <c r="D65" s="218"/>
      <c r="E65" s="248"/>
      <c r="F65" s="249"/>
      <c r="G65" s="250"/>
      <c r="H65" s="13" t="s">
        <v>198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236"/>
      <c r="X65" s="237"/>
      <c r="Y65" s="237"/>
      <c r="Z65" s="228"/>
      <c r="AA65" s="229"/>
      <c r="AB65" s="229"/>
      <c r="AC65" s="230"/>
      <c r="AD65" s="228"/>
      <c r="AE65" s="229"/>
      <c r="AF65" s="229"/>
      <c r="AG65" s="230"/>
      <c r="AH65" s="36" t="str">
        <f t="shared" si="0"/>
        <v/>
      </c>
      <c r="AI65" s="36">
        <f t="shared" si="1"/>
        <v>11</v>
      </c>
    </row>
    <row r="66" spans="1:35" ht="15" customHeight="1" x14ac:dyDescent="0.15">
      <c r="A66" s="217"/>
      <c r="B66" s="218"/>
      <c r="C66" s="218"/>
      <c r="D66" s="218"/>
      <c r="E66" s="248"/>
      <c r="F66" s="249"/>
      <c r="G66" s="250"/>
      <c r="H66" s="13" t="s">
        <v>199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236"/>
      <c r="X66" s="237"/>
      <c r="Y66" s="237"/>
      <c r="Z66" s="228"/>
      <c r="AA66" s="229"/>
      <c r="AB66" s="229"/>
      <c r="AC66" s="230"/>
      <c r="AD66" s="228"/>
      <c r="AE66" s="229"/>
      <c r="AF66" s="229"/>
      <c r="AG66" s="230"/>
      <c r="AH66" s="36" t="str">
        <f t="shared" si="0"/>
        <v/>
      </c>
      <c r="AI66" s="36">
        <f t="shared" si="1"/>
        <v>12</v>
      </c>
    </row>
    <row r="67" spans="1:35" ht="15" customHeight="1" x14ac:dyDescent="0.15">
      <c r="A67" s="217"/>
      <c r="B67" s="218"/>
      <c r="C67" s="218"/>
      <c r="D67" s="218"/>
      <c r="E67" s="248"/>
      <c r="F67" s="249"/>
      <c r="G67" s="250"/>
      <c r="H67" s="13" t="s">
        <v>200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236"/>
      <c r="X67" s="237"/>
      <c r="Y67" s="237"/>
      <c r="Z67" s="228"/>
      <c r="AA67" s="229"/>
      <c r="AB67" s="229"/>
      <c r="AC67" s="230"/>
      <c r="AD67" s="228"/>
      <c r="AE67" s="229"/>
      <c r="AF67" s="229"/>
      <c r="AG67" s="230"/>
      <c r="AH67" s="36" t="str">
        <f t="shared" si="0"/>
        <v/>
      </c>
      <c r="AI67" s="36">
        <f t="shared" si="1"/>
        <v>13</v>
      </c>
    </row>
    <row r="68" spans="1:35" ht="15" customHeight="1" x14ac:dyDescent="0.15">
      <c r="A68" s="217"/>
      <c r="B68" s="218"/>
      <c r="C68" s="218"/>
      <c r="D68" s="218"/>
      <c r="E68" s="248"/>
      <c r="F68" s="249"/>
      <c r="G68" s="250"/>
      <c r="H68" s="13" t="s">
        <v>201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236"/>
      <c r="X68" s="237"/>
      <c r="Y68" s="237"/>
      <c r="Z68" s="228"/>
      <c r="AA68" s="229"/>
      <c r="AB68" s="229"/>
      <c r="AC68" s="230"/>
      <c r="AD68" s="228"/>
      <c r="AE68" s="229"/>
      <c r="AF68" s="229"/>
      <c r="AG68" s="230"/>
      <c r="AH68" s="36" t="str">
        <f t="shared" si="0"/>
        <v/>
      </c>
      <c r="AI68" s="36">
        <f t="shared" si="1"/>
        <v>14</v>
      </c>
    </row>
    <row r="69" spans="1:35" ht="15" customHeight="1" x14ac:dyDescent="0.15">
      <c r="A69" s="217"/>
      <c r="B69" s="218"/>
      <c r="C69" s="218"/>
      <c r="D69" s="218"/>
      <c r="E69" s="248"/>
      <c r="F69" s="249"/>
      <c r="G69" s="250"/>
      <c r="H69" s="13" t="s">
        <v>202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236"/>
      <c r="X69" s="237"/>
      <c r="Y69" s="237"/>
      <c r="Z69" s="228"/>
      <c r="AA69" s="229"/>
      <c r="AB69" s="229"/>
      <c r="AC69" s="230"/>
      <c r="AD69" s="228"/>
      <c r="AE69" s="229"/>
      <c r="AF69" s="229"/>
      <c r="AG69" s="230"/>
      <c r="AH69" s="36" t="str">
        <f t="shared" si="0"/>
        <v/>
      </c>
      <c r="AI69" s="36">
        <f t="shared" si="1"/>
        <v>15</v>
      </c>
    </row>
    <row r="70" spans="1:35" ht="15" customHeight="1" x14ac:dyDescent="0.15">
      <c r="A70" s="217"/>
      <c r="B70" s="218"/>
      <c r="C70" s="218"/>
      <c r="D70" s="218"/>
      <c r="E70" s="248"/>
      <c r="F70" s="249"/>
      <c r="G70" s="250"/>
      <c r="H70" s="13" t="s">
        <v>203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236"/>
      <c r="X70" s="237"/>
      <c r="Y70" s="237"/>
      <c r="Z70" s="228"/>
      <c r="AA70" s="229"/>
      <c r="AB70" s="229"/>
      <c r="AC70" s="230"/>
      <c r="AD70" s="228"/>
      <c r="AE70" s="229"/>
      <c r="AF70" s="229"/>
      <c r="AG70" s="230"/>
      <c r="AH70" s="36" t="str">
        <f t="shared" si="0"/>
        <v/>
      </c>
      <c r="AI70" s="36">
        <f t="shared" si="1"/>
        <v>16</v>
      </c>
    </row>
    <row r="71" spans="1:35" ht="15" customHeight="1" x14ac:dyDescent="0.15">
      <c r="A71" s="217"/>
      <c r="B71" s="218"/>
      <c r="C71" s="218"/>
      <c r="D71" s="218"/>
      <c r="E71" s="248"/>
      <c r="F71" s="249"/>
      <c r="G71" s="250"/>
      <c r="H71" s="13" t="s">
        <v>204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236"/>
      <c r="X71" s="237"/>
      <c r="Y71" s="237"/>
      <c r="Z71" s="228"/>
      <c r="AA71" s="229"/>
      <c r="AB71" s="229"/>
      <c r="AC71" s="230"/>
      <c r="AD71" s="228"/>
      <c r="AE71" s="229"/>
      <c r="AF71" s="229"/>
      <c r="AG71" s="230"/>
      <c r="AH71" s="36" t="str">
        <f t="shared" si="0"/>
        <v/>
      </c>
      <c r="AI71" s="36">
        <f t="shared" si="1"/>
        <v>17</v>
      </c>
    </row>
    <row r="72" spans="1:35" ht="15" customHeight="1" x14ac:dyDescent="0.15">
      <c r="A72" s="217"/>
      <c r="B72" s="218"/>
      <c r="C72" s="218"/>
      <c r="D72" s="218"/>
      <c r="E72" s="248"/>
      <c r="F72" s="249"/>
      <c r="G72" s="250"/>
      <c r="H72" s="13" t="s">
        <v>205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236"/>
      <c r="X72" s="237"/>
      <c r="Y72" s="237"/>
      <c r="Z72" s="228"/>
      <c r="AA72" s="229"/>
      <c r="AB72" s="229"/>
      <c r="AC72" s="230"/>
      <c r="AD72" s="228"/>
      <c r="AE72" s="229"/>
      <c r="AF72" s="229"/>
      <c r="AG72" s="230"/>
      <c r="AH72" s="36" t="str">
        <f t="shared" si="0"/>
        <v/>
      </c>
      <c r="AI72" s="36">
        <f t="shared" si="1"/>
        <v>18</v>
      </c>
    </row>
    <row r="73" spans="1:35" ht="15" customHeight="1" x14ac:dyDescent="0.15">
      <c r="A73" s="217"/>
      <c r="B73" s="218"/>
      <c r="C73" s="218"/>
      <c r="D73" s="218"/>
      <c r="E73" s="248"/>
      <c r="F73" s="249"/>
      <c r="G73" s="250"/>
      <c r="H73" s="13" t="s">
        <v>206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236"/>
      <c r="X73" s="237"/>
      <c r="Y73" s="237"/>
      <c r="Z73" s="228"/>
      <c r="AA73" s="229"/>
      <c r="AB73" s="229"/>
      <c r="AC73" s="230"/>
      <c r="AD73" s="228"/>
      <c r="AE73" s="229"/>
      <c r="AF73" s="229"/>
      <c r="AG73" s="230"/>
      <c r="AH73" s="36" t="str">
        <f t="shared" si="0"/>
        <v/>
      </c>
      <c r="AI73" s="36">
        <f t="shared" si="1"/>
        <v>19</v>
      </c>
    </row>
    <row r="74" spans="1:35" ht="15" customHeight="1" x14ac:dyDescent="0.15">
      <c r="A74" s="217"/>
      <c r="B74" s="218"/>
      <c r="C74" s="218"/>
      <c r="D74" s="218"/>
      <c r="E74" s="248"/>
      <c r="F74" s="249"/>
      <c r="G74" s="250"/>
      <c r="H74" s="13" t="s">
        <v>207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6"/>
      <c r="X74" s="237"/>
      <c r="Y74" s="237"/>
      <c r="Z74" s="228"/>
      <c r="AA74" s="229"/>
      <c r="AB74" s="229"/>
      <c r="AC74" s="230"/>
      <c r="AD74" s="228"/>
      <c r="AE74" s="229"/>
      <c r="AF74" s="229"/>
      <c r="AG74" s="230"/>
      <c r="AH74" s="36" t="str">
        <f t="shared" si="0"/>
        <v/>
      </c>
      <c r="AI74" s="36">
        <f t="shared" si="1"/>
        <v>20</v>
      </c>
    </row>
    <row r="75" spans="1:35" ht="15" customHeight="1" x14ac:dyDescent="0.15">
      <c r="A75" s="217"/>
      <c r="B75" s="218"/>
      <c r="C75" s="218"/>
      <c r="D75" s="218"/>
      <c r="E75" s="248"/>
      <c r="F75" s="249"/>
      <c r="G75" s="250"/>
      <c r="H75" s="13" t="s">
        <v>208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236"/>
      <c r="X75" s="237"/>
      <c r="Y75" s="237"/>
      <c r="Z75" s="228"/>
      <c r="AA75" s="229"/>
      <c r="AB75" s="229"/>
      <c r="AC75" s="230"/>
      <c r="AD75" s="228"/>
      <c r="AE75" s="229"/>
      <c r="AF75" s="229"/>
      <c r="AG75" s="230"/>
      <c r="AH75" s="36" t="str">
        <f t="shared" si="0"/>
        <v/>
      </c>
      <c r="AI75" s="36">
        <f t="shared" si="1"/>
        <v>21</v>
      </c>
    </row>
    <row r="76" spans="1:35" ht="15" customHeight="1" x14ac:dyDescent="0.15">
      <c r="A76" s="217"/>
      <c r="B76" s="218"/>
      <c r="C76" s="218"/>
      <c r="D76" s="218"/>
      <c r="E76" s="248"/>
      <c r="F76" s="249"/>
      <c r="G76" s="250"/>
      <c r="H76" s="13" t="s">
        <v>209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236"/>
      <c r="X76" s="237"/>
      <c r="Y76" s="237"/>
      <c r="Z76" s="228"/>
      <c r="AA76" s="229"/>
      <c r="AB76" s="229"/>
      <c r="AC76" s="230"/>
      <c r="AD76" s="228"/>
      <c r="AE76" s="229"/>
      <c r="AF76" s="229"/>
      <c r="AG76" s="230"/>
      <c r="AH76" s="36" t="str">
        <f t="shared" si="0"/>
        <v/>
      </c>
      <c r="AI76" s="36">
        <f t="shared" si="1"/>
        <v>22</v>
      </c>
    </row>
    <row r="77" spans="1:35" ht="15" customHeight="1" x14ac:dyDescent="0.15">
      <c r="A77" s="51"/>
      <c r="B77" s="52"/>
      <c r="C77" s="52"/>
      <c r="D77" s="52"/>
      <c r="E77" s="55"/>
      <c r="F77" s="249"/>
      <c r="G77" s="250"/>
      <c r="H77" s="13" t="s">
        <v>210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236"/>
      <c r="X77" s="237"/>
      <c r="Y77" s="237"/>
      <c r="Z77" s="228"/>
      <c r="AA77" s="229"/>
      <c r="AB77" s="229"/>
      <c r="AC77" s="230"/>
      <c r="AD77" s="228"/>
      <c r="AE77" s="229"/>
      <c r="AF77" s="229"/>
      <c r="AG77" s="230"/>
      <c r="AH77" s="36" t="str">
        <f t="shared" si="0"/>
        <v/>
      </c>
      <c r="AI77" s="36">
        <f t="shared" si="1"/>
        <v>23</v>
      </c>
    </row>
    <row r="78" spans="1:35" ht="15" customHeight="1" x14ac:dyDescent="0.15">
      <c r="A78" s="51"/>
      <c r="B78" s="52"/>
      <c r="C78" s="52"/>
      <c r="D78" s="52"/>
      <c r="E78" s="55"/>
      <c r="F78" s="249"/>
      <c r="G78" s="250"/>
      <c r="H78" s="13" t="s">
        <v>211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236"/>
      <c r="X78" s="237"/>
      <c r="Y78" s="237"/>
      <c r="Z78" s="228"/>
      <c r="AA78" s="229"/>
      <c r="AB78" s="229"/>
      <c r="AC78" s="230"/>
      <c r="AD78" s="228"/>
      <c r="AE78" s="229"/>
      <c r="AF78" s="229"/>
      <c r="AG78" s="230"/>
      <c r="AH78" s="36" t="str">
        <f t="shared" si="0"/>
        <v/>
      </c>
      <c r="AI78" s="36">
        <f t="shared" si="1"/>
        <v>24</v>
      </c>
    </row>
    <row r="79" spans="1:35" ht="15" customHeight="1" x14ac:dyDescent="0.15">
      <c r="A79" s="51"/>
      <c r="B79" s="52"/>
      <c r="C79" s="52"/>
      <c r="D79" s="52"/>
      <c r="E79" s="55"/>
      <c r="F79" s="249"/>
      <c r="G79" s="250"/>
      <c r="H79" s="13" t="s">
        <v>212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236"/>
      <c r="X79" s="237"/>
      <c r="Y79" s="237"/>
      <c r="Z79" s="228"/>
      <c r="AA79" s="229"/>
      <c r="AB79" s="229"/>
      <c r="AC79" s="230"/>
      <c r="AD79" s="228"/>
      <c r="AE79" s="229"/>
      <c r="AF79" s="229"/>
      <c r="AG79" s="230"/>
      <c r="AH79" s="36" t="str">
        <f t="shared" si="0"/>
        <v/>
      </c>
      <c r="AI79" s="36">
        <f t="shared" si="1"/>
        <v>25</v>
      </c>
    </row>
    <row r="80" spans="1:35" ht="15" customHeight="1" x14ac:dyDescent="0.15">
      <c r="A80" s="51"/>
      <c r="B80" s="52"/>
      <c r="C80" s="52"/>
      <c r="D80" s="52"/>
      <c r="E80" s="52"/>
      <c r="F80" s="249"/>
      <c r="G80" s="250"/>
      <c r="H80" s="13" t="s">
        <v>213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236"/>
      <c r="X80" s="237"/>
      <c r="Y80" s="237"/>
      <c r="Z80" s="228"/>
      <c r="AA80" s="229"/>
      <c r="AB80" s="229"/>
      <c r="AC80" s="230"/>
      <c r="AD80" s="228"/>
      <c r="AE80" s="229"/>
      <c r="AF80" s="229"/>
      <c r="AG80" s="230"/>
      <c r="AH80" s="36" t="str">
        <f t="shared" si="0"/>
        <v/>
      </c>
      <c r="AI80" s="36">
        <f t="shared" si="1"/>
        <v>26</v>
      </c>
    </row>
    <row r="81" spans="1:35" ht="15" customHeight="1" x14ac:dyDescent="0.15">
      <c r="A81" s="51"/>
      <c r="B81" s="52"/>
      <c r="C81" s="52"/>
      <c r="D81" s="52"/>
      <c r="E81" s="52"/>
      <c r="F81" s="249"/>
      <c r="G81" s="250"/>
      <c r="H81" s="13" t="s">
        <v>214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236"/>
      <c r="X81" s="237"/>
      <c r="Y81" s="237"/>
      <c r="Z81" s="228"/>
      <c r="AA81" s="229"/>
      <c r="AB81" s="229"/>
      <c r="AC81" s="230"/>
      <c r="AD81" s="228"/>
      <c r="AE81" s="229"/>
      <c r="AF81" s="229"/>
      <c r="AG81" s="230"/>
      <c r="AH81" s="36" t="str">
        <f t="shared" si="0"/>
        <v/>
      </c>
      <c r="AI81" s="36">
        <f t="shared" si="1"/>
        <v>27</v>
      </c>
    </row>
    <row r="82" spans="1:35" ht="15" customHeight="1" x14ac:dyDescent="0.15">
      <c r="A82" s="51"/>
      <c r="B82" s="52"/>
      <c r="C82" s="52"/>
      <c r="D82" s="52"/>
      <c r="E82" s="52"/>
      <c r="F82" s="249"/>
      <c r="G82" s="250"/>
      <c r="H82" s="13" t="s">
        <v>72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236"/>
      <c r="X82" s="237"/>
      <c r="Y82" s="237"/>
      <c r="Z82" s="228"/>
      <c r="AA82" s="229"/>
      <c r="AB82" s="229"/>
      <c r="AC82" s="230"/>
      <c r="AD82" s="228"/>
      <c r="AE82" s="229"/>
      <c r="AF82" s="229"/>
      <c r="AG82" s="230"/>
      <c r="AH82" s="36" t="str">
        <f>IF(F82="","",VLOOKUP(F82,$G$114:$Q$115,11,FALSE))</f>
        <v/>
      </c>
      <c r="AI82" s="36">
        <f>VLOOKUP(H82,$G$117:$Q$144,11,FALSE)</f>
        <v>28</v>
      </c>
    </row>
    <row r="83" spans="1:35" ht="15" customHeight="1" thickBot="1" x14ac:dyDescent="0.2">
      <c r="A83" s="53"/>
      <c r="B83" s="54"/>
      <c r="C83" s="54"/>
      <c r="D83" s="54"/>
      <c r="E83" s="54"/>
      <c r="F83" s="251"/>
      <c r="G83" s="252"/>
      <c r="H83" s="13" t="s">
        <v>220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236"/>
      <c r="X83" s="237"/>
      <c r="Y83" s="237"/>
      <c r="Z83" s="228"/>
      <c r="AA83" s="229"/>
      <c r="AB83" s="229"/>
      <c r="AC83" s="230"/>
      <c r="AD83" s="228"/>
      <c r="AE83" s="229"/>
      <c r="AF83" s="229"/>
      <c r="AG83" s="230"/>
      <c r="AH83" s="36" t="str">
        <f t="shared" si="0"/>
        <v/>
      </c>
      <c r="AI83" s="36" t="e">
        <f t="shared" si="1"/>
        <v>#N/A</v>
      </c>
    </row>
    <row r="84" spans="1:35" ht="9.9499999999999993" customHeight="1" x14ac:dyDescent="0.15">
      <c r="A84" s="12"/>
      <c r="B84" s="12"/>
      <c r="C84" s="12"/>
      <c r="D84" s="12"/>
      <c r="E84" s="12"/>
      <c r="F84" s="2"/>
      <c r="G84" s="2"/>
      <c r="H84" s="1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5" ht="15" customHeight="1" x14ac:dyDescent="0.15">
      <c r="A85" s="82" t="s">
        <v>238</v>
      </c>
      <c r="B85" s="83"/>
      <c r="C85" s="83"/>
      <c r="D85" s="83"/>
      <c r="E85" s="84"/>
      <c r="F85" s="18"/>
      <c r="G85" s="19" t="s">
        <v>43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8" t="s">
        <v>45</v>
      </c>
      <c r="V85" s="19"/>
      <c r="W85" s="94" t="s">
        <v>44</v>
      </c>
      <c r="X85" s="95"/>
      <c r="Y85" s="96"/>
      <c r="Z85" s="94" t="s">
        <v>170</v>
      </c>
      <c r="AA85" s="95"/>
      <c r="AB85" s="95"/>
      <c r="AC85" s="95"/>
      <c r="AD85" s="95"/>
      <c r="AE85" s="95"/>
      <c r="AF85" s="95"/>
      <c r="AG85" s="96"/>
    </row>
    <row r="86" spans="1:35" ht="15" customHeight="1" x14ac:dyDescent="0.15">
      <c r="A86" s="85"/>
      <c r="B86" s="86"/>
      <c r="C86" s="86"/>
      <c r="D86" s="86"/>
      <c r="E86" s="87"/>
      <c r="F86" s="94" t="s">
        <v>237</v>
      </c>
      <c r="G86" s="96"/>
      <c r="H86" s="231" t="s">
        <v>142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77" t="str">
        <f>IF(AI86="","",VLOOKUP(AI86,$F$114:$G$115,2,FALSE))</f>
        <v>特定</v>
      </c>
      <c r="V86" s="79"/>
      <c r="W86" s="73">
        <f>IF(H86="","",VLOOKUP(H86,$H$55:$W$83,16,FALSE))</f>
        <v>900</v>
      </c>
      <c r="X86" s="74"/>
      <c r="Y86" s="74"/>
      <c r="Z86" s="222">
        <f>IF(H86="","",VLOOKUP(H86,$H$55:$Z$83,19,FALSE))</f>
        <v>1100000</v>
      </c>
      <c r="AA86" s="223"/>
      <c r="AB86" s="223"/>
      <c r="AC86" s="224"/>
      <c r="AD86" s="222">
        <f>IF(H86="","",VLOOKUP(H86,$H$55:$AD$83,23,FALSE))</f>
        <v>900000</v>
      </c>
      <c r="AE86" s="223"/>
      <c r="AF86" s="223"/>
      <c r="AG86" s="224"/>
      <c r="AH86" s="36" t="str">
        <f>IF(H86="","",VLOOKUP(H86,$G$117:$Q$144,11,FALSE))</f>
        <v>01</v>
      </c>
      <c r="AI86" s="36">
        <f>IF(H86="","",VLOOKUP(H86,$H$55:$AH$83,27,FALSE))</f>
        <v>2</v>
      </c>
    </row>
    <row r="87" spans="1:35" ht="15" customHeight="1" x14ac:dyDescent="0.15">
      <c r="A87" s="85"/>
      <c r="B87" s="86"/>
      <c r="C87" s="86"/>
      <c r="D87" s="86"/>
      <c r="E87" s="87"/>
      <c r="F87" s="94" t="s">
        <v>237</v>
      </c>
      <c r="G87" s="96"/>
      <c r="H87" s="231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77" t="str">
        <f>IF(AI87="","",VLOOKUP(AI87,$F$114:$G$115,2,FALSE))</f>
        <v/>
      </c>
      <c r="V87" s="79"/>
      <c r="W87" s="73" t="str">
        <f>IF(H87="","",VLOOKUP(H87,$H$55:$W$83,16,FALSE))</f>
        <v/>
      </c>
      <c r="X87" s="74"/>
      <c r="Y87" s="74"/>
      <c r="Z87" s="222" t="str">
        <f>IF(H87="","",VLOOKUP(H87,$H$55:$Z$83,20,FALSE))</f>
        <v/>
      </c>
      <c r="AA87" s="223"/>
      <c r="AB87" s="223"/>
      <c r="AC87" s="224"/>
      <c r="AD87" s="222" t="str">
        <f>IF(L87="","",VLOOKUP(L87,$H$55:$Z$83,20,FALSE))</f>
        <v/>
      </c>
      <c r="AE87" s="223"/>
      <c r="AF87" s="223"/>
      <c r="AG87" s="224"/>
      <c r="AH87" s="36" t="str">
        <f>IF(H87="","",VLOOKUP(H87,$G$117:$Q$144,11,FALSE))</f>
        <v/>
      </c>
      <c r="AI87" s="36" t="str">
        <f>IF(H87="","",VLOOKUP(H87,$H$55:$AH$83,27,FALSE))</f>
        <v/>
      </c>
    </row>
    <row r="88" spans="1:35" ht="15" customHeight="1" x14ac:dyDescent="0.15">
      <c r="A88" s="85"/>
      <c r="B88" s="86"/>
      <c r="C88" s="86"/>
      <c r="D88" s="86"/>
      <c r="E88" s="87"/>
      <c r="F88" s="94" t="s">
        <v>237</v>
      </c>
      <c r="G88" s="96"/>
      <c r="H88" s="231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77" t="str">
        <f>IF(AI88="","",VLOOKUP(AI88,$F$114:$G$115,2,FALSE))</f>
        <v/>
      </c>
      <c r="V88" s="79"/>
      <c r="W88" s="73" t="str">
        <f>IF(H88="","",VLOOKUP(H88,$H$55:$W$83,16,FALSE))</f>
        <v/>
      </c>
      <c r="X88" s="74"/>
      <c r="Y88" s="74"/>
      <c r="Z88" s="222" t="str">
        <f>IF(H88="","",VLOOKUP(H88,$H$55:$Z$83,20,FALSE))</f>
        <v/>
      </c>
      <c r="AA88" s="223"/>
      <c r="AB88" s="223"/>
      <c r="AC88" s="224"/>
      <c r="AD88" s="222" t="str">
        <f>IF(L88="","",VLOOKUP(L88,$H$55:$Z$83,20,FALSE))</f>
        <v/>
      </c>
      <c r="AE88" s="223"/>
      <c r="AF88" s="223"/>
      <c r="AG88" s="224"/>
      <c r="AH88" s="36" t="str">
        <f>IF(H88="","",VLOOKUP(H88,$G$117:$Q$144,11,FALSE))</f>
        <v/>
      </c>
      <c r="AI88" s="36" t="str">
        <f>IF(H88="","",VLOOKUP(H88,$H$55:$AH$83,27,FALSE))</f>
        <v/>
      </c>
    </row>
    <row r="89" spans="1:35" ht="15" customHeight="1" x14ac:dyDescent="0.15">
      <c r="A89" s="85"/>
      <c r="B89" s="86"/>
      <c r="C89" s="86"/>
      <c r="D89" s="86"/>
      <c r="E89" s="87"/>
      <c r="F89" s="94" t="s">
        <v>237</v>
      </c>
      <c r="G89" s="96"/>
      <c r="H89" s="231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77" t="str">
        <f>IF(AI89="","",VLOOKUP(AI89,$F$114:$G$115,2,FALSE))</f>
        <v/>
      </c>
      <c r="V89" s="79"/>
      <c r="W89" s="73" t="str">
        <f>IF(H89="","",VLOOKUP(H89,$H$55:$W$83,16,FALSE))</f>
        <v/>
      </c>
      <c r="X89" s="74"/>
      <c r="Y89" s="74"/>
      <c r="Z89" s="222" t="str">
        <f>IF(H89="","",VLOOKUP(H89,$H$55:$Z$83,20,FALSE))</f>
        <v/>
      </c>
      <c r="AA89" s="223"/>
      <c r="AB89" s="223"/>
      <c r="AC89" s="224"/>
      <c r="AD89" s="222" t="str">
        <f>IF(L89="","",VLOOKUP(L89,$H$55:$Z$83,20,FALSE))</f>
        <v/>
      </c>
      <c r="AE89" s="223"/>
      <c r="AF89" s="223"/>
      <c r="AG89" s="224"/>
      <c r="AH89" s="36" t="str">
        <f>IF(H89="","",VLOOKUP(H89,$G$117:$Q$144,11,FALSE))</f>
        <v/>
      </c>
      <c r="AI89" s="36" t="str">
        <f>IF(H89="","",VLOOKUP(H89,$H$55:$AH$83,27,FALSE))</f>
        <v/>
      </c>
    </row>
    <row r="90" spans="1:35" ht="15" customHeight="1" x14ac:dyDescent="0.15">
      <c r="A90" s="88"/>
      <c r="B90" s="89"/>
      <c r="C90" s="89"/>
      <c r="D90" s="89"/>
      <c r="E90" s="90"/>
      <c r="F90" s="94" t="s">
        <v>237</v>
      </c>
      <c r="G90" s="96"/>
      <c r="H90" s="231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77" t="str">
        <f>IF(AI90="","",VLOOKUP(AI90,$F$114:$G$115,2,FALSE))</f>
        <v/>
      </c>
      <c r="V90" s="79"/>
      <c r="W90" s="73" t="str">
        <f>IF(H90="","",VLOOKUP(H90,$H$55:$W$83,16,FALSE))</f>
        <v/>
      </c>
      <c r="X90" s="74"/>
      <c r="Y90" s="74"/>
      <c r="Z90" s="222" t="str">
        <f>IF(H90="","",VLOOKUP(H90,$H$55:$Z$83,20,FALSE))</f>
        <v/>
      </c>
      <c r="AA90" s="223"/>
      <c r="AB90" s="223"/>
      <c r="AC90" s="224"/>
      <c r="AD90" s="222" t="str">
        <f>IF(L90="","",VLOOKUP(L90,$H$55:$Z$83,20,FALSE))</f>
        <v/>
      </c>
      <c r="AE90" s="223"/>
      <c r="AF90" s="223"/>
      <c r="AG90" s="224"/>
      <c r="AH90" s="36" t="str">
        <f>IF(H90="","",VLOOKUP(H90,$G$117:$Q$144,11,FALSE))</f>
        <v/>
      </c>
      <c r="AI90" s="36" t="str">
        <f>IF(H90="","",VLOOKUP(H90,$H$55:$AH$83,27,FALSE))</f>
        <v/>
      </c>
    </row>
    <row r="91" spans="1:35" ht="9.9499999999999993" customHeight="1" x14ac:dyDescent="0.15">
      <c r="A91" s="12"/>
      <c r="B91" s="12"/>
      <c r="C91" s="12"/>
      <c r="D91" s="12"/>
      <c r="E91" s="12"/>
      <c r="F91" s="12"/>
      <c r="G91" s="12"/>
      <c r="H91" s="1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5" ht="15" customHeight="1" x14ac:dyDescent="0.15">
      <c r="A92" s="117" t="s">
        <v>163</v>
      </c>
      <c r="B92" s="118"/>
      <c r="C92" s="118"/>
      <c r="D92" s="118"/>
      <c r="E92" s="119"/>
      <c r="F92" s="228">
        <v>758</v>
      </c>
      <c r="G92" s="229"/>
      <c r="H92" s="229"/>
      <c r="I92" s="229"/>
      <c r="J92" s="229"/>
      <c r="K92" s="229"/>
      <c r="L92" s="230"/>
      <c r="M92" s="77" t="s">
        <v>146</v>
      </c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9"/>
    </row>
    <row r="93" spans="1:35" ht="15" customHeight="1" x14ac:dyDescent="0.15">
      <c r="A93" s="211" t="s">
        <v>164</v>
      </c>
      <c r="B93" s="212"/>
      <c r="C93" s="212"/>
      <c r="D93" s="212"/>
      <c r="E93" s="213"/>
      <c r="F93" s="225">
        <v>540</v>
      </c>
      <c r="G93" s="226"/>
      <c r="H93" s="226"/>
      <c r="I93" s="226"/>
      <c r="J93" s="226"/>
      <c r="K93" s="226"/>
      <c r="L93" s="227"/>
      <c r="M93" s="77" t="s">
        <v>74</v>
      </c>
      <c r="N93" s="79"/>
      <c r="O93" s="233">
        <v>10</v>
      </c>
      <c r="P93" s="234"/>
      <c r="Q93" s="234"/>
      <c r="R93" s="234"/>
      <c r="S93" s="235"/>
      <c r="T93" s="77" t="s">
        <v>75</v>
      </c>
      <c r="U93" s="79"/>
      <c r="V93" s="233">
        <v>8</v>
      </c>
      <c r="W93" s="234"/>
      <c r="X93" s="234"/>
      <c r="Y93" s="234"/>
      <c r="Z93" s="235"/>
      <c r="AA93" s="142" t="s">
        <v>9</v>
      </c>
      <c r="AB93" s="143"/>
      <c r="AC93" s="233">
        <v>3</v>
      </c>
      <c r="AD93" s="234"/>
      <c r="AE93" s="234"/>
      <c r="AF93" s="234"/>
      <c r="AG93" s="235"/>
    </row>
    <row r="94" spans="1:35" ht="15" customHeight="1" x14ac:dyDescent="0.15">
      <c r="A94" s="211" t="s">
        <v>165</v>
      </c>
      <c r="B94" s="212"/>
      <c r="C94" s="212"/>
      <c r="D94" s="212"/>
      <c r="E94" s="213"/>
      <c r="F94" s="225">
        <v>1220</v>
      </c>
      <c r="G94" s="226"/>
      <c r="H94" s="226"/>
      <c r="I94" s="226"/>
      <c r="J94" s="226"/>
      <c r="K94" s="226"/>
      <c r="L94" s="22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5" ht="15" customHeight="1" x14ac:dyDescent="0.15">
      <c r="Z95" s="1"/>
      <c r="AA95" s="139" t="s">
        <v>83</v>
      </c>
      <c r="AB95" s="5"/>
      <c r="AC95" s="5"/>
      <c r="AD95" s="5"/>
      <c r="AE95" s="5"/>
      <c r="AF95" s="5"/>
      <c r="AG95" s="9"/>
    </row>
    <row r="96" spans="1:35" ht="15" customHeight="1" x14ac:dyDescent="0.15">
      <c r="A96" s="8" t="s">
        <v>215</v>
      </c>
      <c r="Z96" s="32"/>
      <c r="AA96" s="140"/>
      <c r="AB96" s="1"/>
      <c r="AC96" s="1"/>
      <c r="AD96" s="1"/>
      <c r="AE96" s="1"/>
      <c r="AF96" s="1"/>
      <c r="AG96" s="10"/>
    </row>
    <row r="97" spans="1:33" ht="15" customHeight="1" x14ac:dyDescent="0.15">
      <c r="A97" s="8" t="s">
        <v>86</v>
      </c>
      <c r="Z97" s="32"/>
      <c r="AA97" s="140"/>
      <c r="AB97" s="1"/>
      <c r="AC97" s="1"/>
      <c r="AD97" s="1"/>
      <c r="AE97" s="1"/>
      <c r="AF97" s="1"/>
      <c r="AG97" s="10"/>
    </row>
    <row r="98" spans="1:33" ht="15" customHeight="1" x14ac:dyDescent="0.15">
      <c r="Z98" s="32"/>
      <c r="AA98" s="140"/>
      <c r="AB98" s="1"/>
      <c r="AC98" s="1"/>
      <c r="AD98" s="1"/>
      <c r="AE98" s="1"/>
      <c r="AF98" s="1"/>
      <c r="AG98" s="10"/>
    </row>
    <row r="99" spans="1:33" ht="15" customHeight="1" x14ac:dyDescent="0.15">
      <c r="Z99" s="32"/>
      <c r="AA99" s="140"/>
      <c r="AB99" s="1"/>
      <c r="AC99" s="1"/>
      <c r="AD99" s="1"/>
      <c r="AE99" s="1"/>
      <c r="AF99" s="1"/>
      <c r="AG99" s="10"/>
    </row>
    <row r="100" spans="1:33" ht="15" customHeight="1" x14ac:dyDescent="0.15">
      <c r="Z100" s="32"/>
      <c r="AA100" s="141"/>
      <c r="AB100" s="7"/>
      <c r="AC100" s="7"/>
      <c r="AD100" s="7"/>
      <c r="AE100" s="7"/>
      <c r="AF100" s="7"/>
      <c r="AG100" s="11"/>
    </row>
    <row r="101" spans="1:33" ht="11.25" customHeight="1" x14ac:dyDescent="0.15">
      <c r="Z101" s="32"/>
      <c r="AA101" s="33"/>
      <c r="AB101" s="1"/>
      <c r="AC101" s="1"/>
      <c r="AD101" s="1"/>
      <c r="AE101" s="1"/>
      <c r="AF101" s="1"/>
      <c r="AG101" s="1"/>
    </row>
    <row r="102" spans="1:33" hidden="1" x14ac:dyDescent="0.15">
      <c r="A102" s="8" t="s">
        <v>24</v>
      </c>
      <c r="F102" s="8">
        <v>1</v>
      </c>
      <c r="G102" s="8" t="s">
        <v>31</v>
      </c>
      <c r="Q102" s="8">
        <v>1</v>
      </c>
    </row>
    <row r="103" spans="1:33" hidden="1" x14ac:dyDescent="0.15">
      <c r="F103" s="8">
        <v>2</v>
      </c>
      <c r="G103" s="8" t="s">
        <v>32</v>
      </c>
      <c r="Q103" s="8">
        <v>2</v>
      </c>
    </row>
    <row r="104" spans="1:33" hidden="1" x14ac:dyDescent="0.15">
      <c r="F104" s="8" t="s">
        <v>216</v>
      </c>
    </row>
    <row r="105" spans="1:33" hidden="1" x14ac:dyDescent="0.15">
      <c r="A105" s="8" t="s">
        <v>25</v>
      </c>
      <c r="F105" s="8">
        <v>1</v>
      </c>
      <c r="G105" s="8" t="s">
        <v>26</v>
      </c>
      <c r="Q105" s="8">
        <v>1</v>
      </c>
    </row>
    <row r="106" spans="1:33" hidden="1" x14ac:dyDescent="0.15">
      <c r="F106" s="8">
        <v>2</v>
      </c>
      <c r="G106" s="8" t="s">
        <v>27</v>
      </c>
      <c r="Q106" s="8">
        <v>2</v>
      </c>
    </row>
    <row r="107" spans="1:33" hidden="1" x14ac:dyDescent="0.15">
      <c r="F107" s="8">
        <v>3</v>
      </c>
      <c r="G107" s="8" t="s">
        <v>28</v>
      </c>
      <c r="Q107" s="8">
        <v>3</v>
      </c>
    </row>
    <row r="108" spans="1:33" hidden="1" x14ac:dyDescent="0.15">
      <c r="F108" s="8">
        <v>4</v>
      </c>
      <c r="G108" s="8" t="s">
        <v>29</v>
      </c>
      <c r="Q108" s="8">
        <v>4</v>
      </c>
    </row>
    <row r="109" spans="1:33" hidden="1" x14ac:dyDescent="0.15">
      <c r="F109" s="8">
        <v>5</v>
      </c>
      <c r="G109" s="8" t="s">
        <v>30</v>
      </c>
      <c r="Q109" s="8">
        <v>5</v>
      </c>
    </row>
    <row r="110" spans="1:33" hidden="1" x14ac:dyDescent="0.15"/>
    <row r="111" spans="1:33" hidden="1" x14ac:dyDescent="0.15">
      <c r="A111" s="8" t="s">
        <v>80</v>
      </c>
      <c r="F111" s="8">
        <v>1</v>
      </c>
      <c r="G111" s="8" t="s">
        <v>22</v>
      </c>
      <c r="Q111" s="8">
        <v>1</v>
      </c>
    </row>
    <row r="112" spans="1:33" hidden="1" x14ac:dyDescent="0.15">
      <c r="F112" s="8">
        <v>2</v>
      </c>
      <c r="G112" s="8" t="s">
        <v>16</v>
      </c>
      <c r="Q112" s="8">
        <v>2</v>
      </c>
    </row>
    <row r="113" spans="1:17" hidden="1" x14ac:dyDescent="0.15"/>
    <row r="114" spans="1:17" hidden="1" x14ac:dyDescent="0.15">
      <c r="A114" s="8" t="s">
        <v>81</v>
      </c>
      <c r="F114" s="8">
        <v>1</v>
      </c>
      <c r="G114" s="8" t="s">
        <v>17</v>
      </c>
      <c r="Q114" s="8">
        <v>1</v>
      </c>
    </row>
    <row r="115" spans="1:17" hidden="1" x14ac:dyDescent="0.15">
      <c r="F115" s="8">
        <v>2</v>
      </c>
      <c r="G115" s="8" t="s">
        <v>18</v>
      </c>
      <c r="Q115" s="8">
        <v>2</v>
      </c>
    </row>
    <row r="116" spans="1:17" hidden="1" x14ac:dyDescent="0.15"/>
    <row r="117" spans="1:17" hidden="1" x14ac:dyDescent="0.15">
      <c r="A117" s="8" t="s">
        <v>76</v>
      </c>
      <c r="F117" s="8">
        <v>1</v>
      </c>
      <c r="G117" s="1" t="s">
        <v>102</v>
      </c>
      <c r="Q117" s="34" t="s">
        <v>103</v>
      </c>
    </row>
    <row r="118" spans="1:17" hidden="1" x14ac:dyDescent="0.15">
      <c r="F118" s="8">
        <v>2</v>
      </c>
      <c r="G118" s="1" t="s">
        <v>104</v>
      </c>
      <c r="Q118" s="34" t="s">
        <v>105</v>
      </c>
    </row>
    <row r="119" spans="1:17" hidden="1" x14ac:dyDescent="0.15">
      <c r="F119" s="8">
        <v>3</v>
      </c>
      <c r="G119" s="1" t="s">
        <v>106</v>
      </c>
      <c r="Q119" s="34" t="s">
        <v>107</v>
      </c>
    </row>
    <row r="120" spans="1:17" hidden="1" x14ac:dyDescent="0.15">
      <c r="F120" s="8">
        <v>4</v>
      </c>
      <c r="G120" s="1" t="s">
        <v>108</v>
      </c>
      <c r="Q120" s="34" t="s">
        <v>109</v>
      </c>
    </row>
    <row r="121" spans="1:17" hidden="1" x14ac:dyDescent="0.15">
      <c r="F121" s="8">
        <v>5</v>
      </c>
      <c r="G121" s="1" t="s">
        <v>110</v>
      </c>
      <c r="Q121" s="34" t="s">
        <v>111</v>
      </c>
    </row>
    <row r="122" spans="1:17" hidden="1" x14ac:dyDescent="0.15">
      <c r="F122" s="8">
        <v>6</v>
      </c>
      <c r="G122" s="1" t="s">
        <v>112</v>
      </c>
      <c r="Q122" s="34" t="s">
        <v>113</v>
      </c>
    </row>
    <row r="123" spans="1:17" hidden="1" x14ac:dyDescent="0.15">
      <c r="F123" s="8">
        <v>7</v>
      </c>
      <c r="G123" s="1" t="s">
        <v>114</v>
      </c>
      <c r="Q123" s="34" t="s">
        <v>115</v>
      </c>
    </row>
    <row r="124" spans="1:17" hidden="1" x14ac:dyDescent="0.15">
      <c r="F124" s="8">
        <v>8</v>
      </c>
      <c r="G124" s="1" t="s">
        <v>116</v>
      </c>
      <c r="Q124" s="34" t="s">
        <v>117</v>
      </c>
    </row>
    <row r="125" spans="1:17" hidden="1" x14ac:dyDescent="0.15">
      <c r="F125" s="8">
        <v>9</v>
      </c>
      <c r="G125" s="1" t="s">
        <v>118</v>
      </c>
      <c r="Q125" s="34" t="s">
        <v>119</v>
      </c>
    </row>
    <row r="126" spans="1:17" hidden="1" x14ac:dyDescent="0.15">
      <c r="F126" s="8">
        <v>10</v>
      </c>
      <c r="G126" s="1" t="s">
        <v>120</v>
      </c>
      <c r="Q126" s="34">
        <v>10</v>
      </c>
    </row>
    <row r="127" spans="1:17" hidden="1" x14ac:dyDescent="0.15">
      <c r="F127" s="8">
        <v>11</v>
      </c>
      <c r="G127" s="1" t="s">
        <v>121</v>
      </c>
      <c r="Q127" s="34">
        <v>11</v>
      </c>
    </row>
    <row r="128" spans="1:17" hidden="1" x14ac:dyDescent="0.15">
      <c r="F128" s="8">
        <v>12</v>
      </c>
      <c r="G128" s="1" t="s">
        <v>122</v>
      </c>
      <c r="Q128" s="34">
        <v>12</v>
      </c>
    </row>
    <row r="129" spans="6:17" hidden="1" x14ac:dyDescent="0.15">
      <c r="F129" s="8">
        <v>13</v>
      </c>
      <c r="G129" s="1" t="s">
        <v>123</v>
      </c>
      <c r="Q129" s="34">
        <v>13</v>
      </c>
    </row>
    <row r="130" spans="6:17" hidden="1" x14ac:dyDescent="0.15">
      <c r="F130" s="8">
        <v>14</v>
      </c>
      <c r="G130" s="1" t="s">
        <v>124</v>
      </c>
      <c r="Q130" s="34">
        <v>14</v>
      </c>
    </row>
    <row r="131" spans="6:17" hidden="1" x14ac:dyDescent="0.15">
      <c r="F131" s="8">
        <v>15</v>
      </c>
      <c r="G131" s="1" t="s">
        <v>125</v>
      </c>
      <c r="Q131" s="34">
        <v>15</v>
      </c>
    </row>
    <row r="132" spans="6:17" hidden="1" x14ac:dyDescent="0.15">
      <c r="F132" s="8">
        <v>16</v>
      </c>
      <c r="G132" s="1" t="s">
        <v>126</v>
      </c>
      <c r="Q132" s="34">
        <v>16</v>
      </c>
    </row>
    <row r="133" spans="6:17" hidden="1" x14ac:dyDescent="0.15">
      <c r="F133" s="8">
        <v>17</v>
      </c>
      <c r="G133" s="1" t="s">
        <v>127</v>
      </c>
      <c r="Q133" s="34">
        <v>17</v>
      </c>
    </row>
    <row r="134" spans="6:17" hidden="1" x14ac:dyDescent="0.15">
      <c r="F134" s="8">
        <v>18</v>
      </c>
      <c r="G134" s="1" t="s">
        <v>128</v>
      </c>
      <c r="Q134" s="34">
        <v>18</v>
      </c>
    </row>
    <row r="135" spans="6:17" hidden="1" x14ac:dyDescent="0.15">
      <c r="F135" s="8">
        <v>19</v>
      </c>
      <c r="G135" s="1" t="s">
        <v>129</v>
      </c>
      <c r="Q135" s="34">
        <v>19</v>
      </c>
    </row>
    <row r="136" spans="6:17" hidden="1" x14ac:dyDescent="0.15">
      <c r="F136" s="8">
        <v>20</v>
      </c>
      <c r="G136" s="1" t="s">
        <v>130</v>
      </c>
      <c r="Q136" s="34">
        <v>20</v>
      </c>
    </row>
    <row r="137" spans="6:17" hidden="1" x14ac:dyDescent="0.15">
      <c r="F137" s="8">
        <v>21</v>
      </c>
      <c r="G137" s="1" t="s">
        <v>131</v>
      </c>
      <c r="Q137" s="34">
        <v>21</v>
      </c>
    </row>
    <row r="138" spans="6:17" hidden="1" x14ac:dyDescent="0.15">
      <c r="F138" s="8">
        <v>22</v>
      </c>
      <c r="G138" s="1" t="s">
        <v>132</v>
      </c>
      <c r="Q138" s="34">
        <v>22</v>
      </c>
    </row>
    <row r="139" spans="6:17" hidden="1" x14ac:dyDescent="0.15">
      <c r="F139" s="8">
        <v>23</v>
      </c>
      <c r="G139" s="1" t="s">
        <v>133</v>
      </c>
      <c r="Q139" s="34">
        <v>23</v>
      </c>
    </row>
    <row r="140" spans="6:17" hidden="1" x14ac:dyDescent="0.15">
      <c r="F140" s="8">
        <v>24</v>
      </c>
      <c r="G140" s="1" t="s">
        <v>134</v>
      </c>
      <c r="Q140" s="34">
        <v>24</v>
      </c>
    </row>
    <row r="141" spans="6:17" hidden="1" x14ac:dyDescent="0.15">
      <c r="F141" s="8">
        <v>25</v>
      </c>
      <c r="G141" s="1" t="s">
        <v>135</v>
      </c>
      <c r="Q141" s="34">
        <v>25</v>
      </c>
    </row>
    <row r="142" spans="6:17" hidden="1" x14ac:dyDescent="0.15">
      <c r="F142" s="8">
        <v>26</v>
      </c>
      <c r="G142" s="1" t="s">
        <v>136</v>
      </c>
      <c r="Q142" s="34">
        <v>26</v>
      </c>
    </row>
    <row r="143" spans="6:17" hidden="1" x14ac:dyDescent="0.15">
      <c r="F143" s="8">
        <v>27</v>
      </c>
      <c r="G143" s="1" t="s">
        <v>137</v>
      </c>
      <c r="Q143" s="34">
        <v>27</v>
      </c>
    </row>
    <row r="144" spans="6:17" hidden="1" x14ac:dyDescent="0.15">
      <c r="F144" s="8">
        <v>28</v>
      </c>
      <c r="G144" s="1" t="s">
        <v>138</v>
      </c>
      <c r="Q144" s="34">
        <v>28</v>
      </c>
    </row>
  </sheetData>
  <sheetProtection algorithmName="SHA-512" hashValue="EDbk6wG8SvEIdsr4uGszpL+UKEzfn4ZRzHWyYRKNSD5NM2T7wDF2jZQTM5eTKrHsXFmTyqIjDnqu3c1IociovQ==" saltValue="GBfMICuUoUxvGL/qjt/aNg==" spinCount="100000" sheet="1" objects="1" scenarios="1" selectLockedCells="1"/>
  <mergeCells count="256">
    <mergeCell ref="AB1:AG1"/>
    <mergeCell ref="G11:K11"/>
    <mergeCell ref="O9:AG9"/>
    <mergeCell ref="F10:H10"/>
    <mergeCell ref="I10:L10"/>
    <mergeCell ref="A5:E5"/>
    <mergeCell ref="O5:S5"/>
    <mergeCell ref="F5:N5"/>
    <mergeCell ref="R30:V30"/>
    <mergeCell ref="T5:AG5"/>
    <mergeCell ref="A9:E9"/>
    <mergeCell ref="O10:AG10"/>
    <mergeCell ref="F20:AG20"/>
    <mergeCell ref="F16:AG16"/>
    <mergeCell ref="A16:E16"/>
    <mergeCell ref="A21:E21"/>
    <mergeCell ref="O15:S15"/>
    <mergeCell ref="A22:E23"/>
    <mergeCell ref="H14:N14"/>
    <mergeCell ref="Q14:AG14"/>
    <mergeCell ref="A35:E35"/>
    <mergeCell ref="A15:E15"/>
    <mergeCell ref="F23:AG23"/>
    <mergeCell ref="H25:N25"/>
    <mergeCell ref="Q25:AG25"/>
    <mergeCell ref="A31:E31"/>
    <mergeCell ref="F15:N15"/>
    <mergeCell ref="A10:E10"/>
    <mergeCell ref="A11:E12"/>
    <mergeCell ref="A13:E13"/>
    <mergeCell ref="F12:AG12"/>
    <mergeCell ref="O26:S26"/>
    <mergeCell ref="F27:AG27"/>
    <mergeCell ref="Q13:AG13"/>
    <mergeCell ref="T15:AB15"/>
    <mergeCell ref="F14:G14"/>
    <mergeCell ref="O14:P14"/>
    <mergeCell ref="M10:N10"/>
    <mergeCell ref="A24:E24"/>
    <mergeCell ref="A25:E25"/>
    <mergeCell ref="A26:E26"/>
    <mergeCell ref="A27:E27"/>
    <mergeCell ref="A30:E30"/>
    <mergeCell ref="A14:E14"/>
    <mergeCell ref="T37:AB37"/>
    <mergeCell ref="W30:AG30"/>
    <mergeCell ref="G48:N48"/>
    <mergeCell ref="Q24:AG24"/>
    <mergeCell ref="O37:S37"/>
    <mergeCell ref="O25:P25"/>
    <mergeCell ref="T26:AB26"/>
    <mergeCell ref="F37:N37"/>
    <mergeCell ref="F82:G82"/>
    <mergeCell ref="W82:Y82"/>
    <mergeCell ref="Z82:AC82"/>
    <mergeCell ref="AD82:AG82"/>
    <mergeCell ref="F30:Q30"/>
    <mergeCell ref="O36:P36"/>
    <mergeCell ref="F25:G25"/>
    <mergeCell ref="F26:N26"/>
    <mergeCell ref="F36:G36"/>
    <mergeCell ref="Z61:AC61"/>
    <mergeCell ref="AD61:AG61"/>
    <mergeCell ref="W58:Y58"/>
    <mergeCell ref="Z58:AC58"/>
    <mergeCell ref="AD58:AG58"/>
    <mergeCell ref="W59:Y59"/>
    <mergeCell ref="Z59:AC59"/>
    <mergeCell ref="A36:E36"/>
    <mergeCell ref="F70:G70"/>
    <mergeCell ref="X49:AA49"/>
    <mergeCell ref="O48:R48"/>
    <mergeCell ref="F59:G59"/>
    <mergeCell ref="F57:G57"/>
    <mergeCell ref="H53:V54"/>
    <mergeCell ref="F56:G56"/>
    <mergeCell ref="Z53:AG53"/>
    <mergeCell ref="X51:AG51"/>
    <mergeCell ref="F51:P51"/>
    <mergeCell ref="W57:Y57"/>
    <mergeCell ref="T48:V48"/>
    <mergeCell ref="T49:V49"/>
    <mergeCell ref="G49:N49"/>
    <mergeCell ref="Z57:AC57"/>
    <mergeCell ref="AD57:AG57"/>
    <mergeCell ref="W56:Y56"/>
    <mergeCell ref="Z56:AC56"/>
    <mergeCell ref="AD56:AG56"/>
    <mergeCell ref="Q51:W51"/>
    <mergeCell ref="O49:R49"/>
    <mergeCell ref="X48:AA48"/>
    <mergeCell ref="A55:E56"/>
    <mergeCell ref="AA95:AA100"/>
    <mergeCell ref="AC31:AG31"/>
    <mergeCell ref="R31:T31"/>
    <mergeCell ref="Z31:AB31"/>
    <mergeCell ref="U31:Y31"/>
    <mergeCell ref="M92:AG92"/>
    <mergeCell ref="O93:S93"/>
    <mergeCell ref="F61:G61"/>
    <mergeCell ref="F62:G62"/>
    <mergeCell ref="F66:G66"/>
    <mergeCell ref="F75:G75"/>
    <mergeCell ref="F71:G71"/>
    <mergeCell ref="F55:G55"/>
    <mergeCell ref="F63:G63"/>
    <mergeCell ref="F64:G64"/>
    <mergeCell ref="F58:G58"/>
    <mergeCell ref="F65:G65"/>
    <mergeCell ref="F60:G60"/>
    <mergeCell ref="H36:N36"/>
    <mergeCell ref="Q36:AG36"/>
    <mergeCell ref="Q35:AG35"/>
    <mergeCell ref="F31:Q31"/>
    <mergeCell ref="F89:G89"/>
    <mergeCell ref="F90:G90"/>
    <mergeCell ref="U89:V89"/>
    <mergeCell ref="AD87:AG87"/>
    <mergeCell ref="W88:Y88"/>
    <mergeCell ref="Z87:AC87"/>
    <mergeCell ref="H89:T89"/>
    <mergeCell ref="H90:T90"/>
    <mergeCell ref="F72:G72"/>
    <mergeCell ref="F73:G73"/>
    <mergeCell ref="F76:G76"/>
    <mergeCell ref="F74:G74"/>
    <mergeCell ref="F77:G77"/>
    <mergeCell ref="F78:G78"/>
    <mergeCell ref="F79:G79"/>
    <mergeCell ref="F80:G80"/>
    <mergeCell ref="F81:G81"/>
    <mergeCell ref="F83:G83"/>
    <mergeCell ref="W73:Y73"/>
    <mergeCell ref="Z73:AC73"/>
    <mergeCell ref="AD73:AG73"/>
    <mergeCell ref="W74:Y74"/>
    <mergeCell ref="Z74:AC74"/>
    <mergeCell ref="AD74:AG74"/>
    <mergeCell ref="W75:Y75"/>
    <mergeCell ref="Z75:AC75"/>
    <mergeCell ref="A37:E37"/>
    <mergeCell ref="A51:E51"/>
    <mergeCell ref="A48:E49"/>
    <mergeCell ref="A38:E38"/>
    <mergeCell ref="A20:E20"/>
    <mergeCell ref="F21:AG21"/>
    <mergeCell ref="G22:K22"/>
    <mergeCell ref="W60:Y60"/>
    <mergeCell ref="Z60:AC60"/>
    <mergeCell ref="AD60:AG60"/>
    <mergeCell ref="Z54:AC54"/>
    <mergeCell ref="AD54:AG54"/>
    <mergeCell ref="W55:Y55"/>
    <mergeCell ref="Z55:AC55"/>
    <mergeCell ref="AD55:AG55"/>
    <mergeCell ref="W53:Y54"/>
    <mergeCell ref="F38:AG38"/>
    <mergeCell ref="AB49:AG49"/>
    <mergeCell ref="AB48:AG48"/>
    <mergeCell ref="A59:E76"/>
    <mergeCell ref="F67:G67"/>
    <mergeCell ref="F68:G68"/>
    <mergeCell ref="F69:G69"/>
    <mergeCell ref="W61:Y61"/>
    <mergeCell ref="AD59:AG59"/>
    <mergeCell ref="W62:Y62"/>
    <mergeCell ref="Z62:AC62"/>
    <mergeCell ref="AD62:AG62"/>
    <mergeCell ref="AD63:AG63"/>
    <mergeCell ref="W64:Y64"/>
    <mergeCell ref="Z64:AC64"/>
    <mergeCell ref="AD64:AG64"/>
    <mergeCell ref="Z63:AC63"/>
    <mergeCell ref="W63:Y63"/>
    <mergeCell ref="AD67:AG67"/>
    <mergeCell ref="W68:Y68"/>
    <mergeCell ref="Z68:AC68"/>
    <mergeCell ref="AD68:AG68"/>
    <mergeCell ref="Z67:AC67"/>
    <mergeCell ref="W67:Y67"/>
    <mergeCell ref="AD65:AG65"/>
    <mergeCell ref="W66:Y66"/>
    <mergeCell ref="Z66:AC66"/>
    <mergeCell ref="AD66:AG66"/>
    <mergeCell ref="Z65:AC65"/>
    <mergeCell ref="W65:Y65"/>
    <mergeCell ref="W71:Y71"/>
    <mergeCell ref="Z71:AC71"/>
    <mergeCell ref="AD71:AG71"/>
    <mergeCell ref="W72:Y72"/>
    <mergeCell ref="Z72:AC72"/>
    <mergeCell ref="AD72:AG72"/>
    <mergeCell ref="W69:Y69"/>
    <mergeCell ref="Z69:AC69"/>
    <mergeCell ref="AD69:AG69"/>
    <mergeCell ref="W70:Y70"/>
    <mergeCell ref="Z70:AC70"/>
    <mergeCell ref="AD70:AG70"/>
    <mergeCell ref="AD75:AG75"/>
    <mergeCell ref="W76:Y76"/>
    <mergeCell ref="Z76:AC76"/>
    <mergeCell ref="AD76:AG76"/>
    <mergeCell ref="W78:Y78"/>
    <mergeCell ref="Z78:AC78"/>
    <mergeCell ref="AD78:AG78"/>
    <mergeCell ref="W77:Y77"/>
    <mergeCell ref="Z77:AC77"/>
    <mergeCell ref="AD77:AG77"/>
    <mergeCell ref="F88:G88"/>
    <mergeCell ref="W90:Y90"/>
    <mergeCell ref="Z90:AC90"/>
    <mergeCell ref="AD90:AG90"/>
    <mergeCell ref="W86:Y86"/>
    <mergeCell ref="AD83:AG83"/>
    <mergeCell ref="Z85:AG85"/>
    <mergeCell ref="AD79:AG79"/>
    <mergeCell ref="W80:Y80"/>
    <mergeCell ref="Z80:AC80"/>
    <mergeCell ref="AD80:AG80"/>
    <mergeCell ref="W81:Y81"/>
    <mergeCell ref="Z81:AC81"/>
    <mergeCell ref="AD81:AG81"/>
    <mergeCell ref="W79:Y79"/>
    <mergeCell ref="Z79:AC79"/>
    <mergeCell ref="W83:Y83"/>
    <mergeCell ref="Z83:AC83"/>
    <mergeCell ref="W85:Y85"/>
    <mergeCell ref="U87:V87"/>
    <mergeCell ref="U88:V88"/>
    <mergeCell ref="H88:T88"/>
    <mergeCell ref="H87:T87"/>
    <mergeCell ref="U90:V90"/>
    <mergeCell ref="Z86:AC86"/>
    <mergeCell ref="AD86:AG86"/>
    <mergeCell ref="W89:Y89"/>
    <mergeCell ref="Z89:AC89"/>
    <mergeCell ref="AD88:AG88"/>
    <mergeCell ref="A94:E94"/>
    <mergeCell ref="F94:L94"/>
    <mergeCell ref="A92:E92"/>
    <mergeCell ref="F92:L92"/>
    <mergeCell ref="A93:E93"/>
    <mergeCell ref="F93:L93"/>
    <mergeCell ref="H86:T86"/>
    <mergeCell ref="F86:G86"/>
    <mergeCell ref="Z88:AC88"/>
    <mergeCell ref="W87:Y87"/>
    <mergeCell ref="M93:N93"/>
    <mergeCell ref="T93:U93"/>
    <mergeCell ref="U86:V86"/>
    <mergeCell ref="AA93:AB93"/>
    <mergeCell ref="V93:Z93"/>
    <mergeCell ref="AC93:AG93"/>
    <mergeCell ref="AD89:AG89"/>
    <mergeCell ref="A85:E90"/>
    <mergeCell ref="F87:G87"/>
  </mergeCells>
  <phoneticPr fontId="2"/>
  <conditionalFormatting sqref="W86:W90 Z86:Z90 AD86:AD90">
    <cfRule type="cellIs" dxfId="0" priority="1" stopIfTrue="1" operator="equal">
      <formula>0</formula>
    </cfRule>
  </conditionalFormatting>
  <dataValidations count="14">
    <dataValidation type="list" allowBlank="1" showInputMessage="1" showErrorMessage="1" sqref="G48:N49">
      <formula1>$G$111:$G$112</formula1>
    </dataValidation>
    <dataValidation type="textLength" operator="lessThanOrEqual" allowBlank="1" showInputMessage="1" showErrorMessage="1" errorTitle="エラー" error="文字数の不正です" sqref="S48:W49">
      <formula1>6</formula1>
    </dataValidation>
    <dataValidation type="list" allowBlank="1" showInputMessage="1" showErrorMessage="1" sqref="H86:H90">
      <formula1>$G$117:$G$144</formula1>
    </dataValidation>
    <dataValidation type="list" allowBlank="1" showInputMessage="1" showErrorMessage="1" sqref="G55:G57 G59:G83 F55:F83">
      <formula1>$G$114:$G$115</formula1>
    </dataValidation>
    <dataValidation type="whole" operator="greaterThanOrEqual" allowBlank="1" showInputMessage="1" showErrorMessage="1" sqref="F30:Q30 AC31:AG31 W30:AG30">
      <formula1>1</formula1>
    </dataValidation>
    <dataValidation type="textLength" operator="lessThanOrEqual" allowBlank="1" showInputMessage="1" showErrorMessage="1" errorTitle="エラー" error="文字数が不正です" sqref="F20:AG21 F23:AG23 F12:AG12">
      <formula1>40</formula1>
    </dataValidation>
    <dataValidation type="textLength" operator="lessThanOrEqual" allowBlank="1" showInputMessage="1" showErrorMessage="1" errorTitle="エラー" error="文字数が不正です" sqref="H14:N14 Q36:AG36 Q25:AG25 Q14:AG14 H36:N36 H25:N25">
      <formula1>10</formula1>
    </dataValidation>
    <dataValidation type="textLength" operator="lessThanOrEqual" allowBlank="1" showInputMessage="1" showErrorMessage="1" errorTitle="エラー" error="文字数が不正です" sqref="F26:N26 T37:AB37 F15:N15 F37:N37 T15:AB15 T26:AB26">
      <formula1>13</formula1>
    </dataValidation>
    <dataValidation type="textLength" operator="lessThanOrEqual" allowBlank="1" showInputMessage="1" showErrorMessage="1" errorTitle="エラー" error="文字数が不正です" sqref="Q13:AG13 Q35:AG35 Q24:AG24">
      <formula1>20</formula1>
    </dataValidation>
    <dataValidation type="textLength" operator="lessThanOrEqual" allowBlank="1" showInputMessage="1" showErrorMessage="1" errorTitle="エラー" error="文字数の不正です" sqref="G11:K11 G22:K22">
      <formula1>8</formula1>
    </dataValidation>
    <dataValidation type="list" allowBlank="1" showInputMessage="1" showErrorMessage="1" sqref="F5">
      <formula1>$G$102:$G$103</formula1>
    </dataValidation>
    <dataValidation type="list" allowBlank="1" showInputMessage="1" showErrorMessage="1" sqref="T5">
      <formula1>$G$105:$G$109</formula1>
    </dataValidation>
    <dataValidation type="whole" operator="greaterThanOrEqual" allowBlank="1" showInputMessage="1" showErrorMessage="1" sqref="U31:Y31 F92:F94 O93:S93 X51:AG51 AC93:AG93 V93:Z93 W55:W83 Z55:Z83 AD55:AD83">
      <formula1>0</formula1>
    </dataValidation>
    <dataValidation type="textLength" operator="lessThanOrEqual" allowBlank="1" showInputMessage="1" showErrorMessage="1" errorTitle="エラー" error="文字数が不正です" sqref="O9:AG10">
      <formula1>35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マニュアル</vt:lpstr>
      <vt:lpstr>業者カード</vt:lpstr>
      <vt:lpstr>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2012-10-29T11:50:36Z</cp:lastPrinted>
  <dcterms:created xsi:type="dcterms:W3CDTF">2006-10-27T01:36:09Z</dcterms:created>
  <dcterms:modified xsi:type="dcterms:W3CDTF">2022-11-21T02:43:14Z</dcterms:modified>
</cp:coreProperties>
</file>